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285" yWindow="5145" windowWidth="19440" windowHeight="4695" tabRatio="914"/>
  </bookViews>
  <sheets>
    <sheet name="CRONO FEHIDRO" sheetId="64" r:id="rId1"/>
    <sheet name="ORÇ FEHIDRO" sheetId="63" r:id="rId2"/>
  </sheets>
  <definedNames>
    <definedName name="_xlnm.Print_Area" localSheetId="0">'CRONO FEHIDRO'!$A$1:$Q$35</definedName>
    <definedName name="_xlnm.Print_Area" localSheetId="1">'ORÇ FEHIDRO'!$A$1:$I$87</definedName>
    <definedName name="SINAPI.ABRIL">#REF!</definedName>
  </definedNames>
  <calcPr calcId="124519"/>
</workbook>
</file>

<file path=xl/calcChain.xml><?xml version="1.0" encoding="utf-8"?>
<calcChain xmlns="http://schemas.openxmlformats.org/spreadsheetml/2006/main">
  <c r="E8" i="63"/>
  <c r="F8" s="1"/>
  <c r="G8" l="1"/>
  <c r="H8" l="1"/>
</calcChain>
</file>

<file path=xl/sharedStrings.xml><?xml version="1.0" encoding="utf-8"?>
<sst xmlns="http://schemas.openxmlformats.org/spreadsheetml/2006/main" count="244" uniqueCount="145">
  <si>
    <t>ITEM</t>
  </si>
  <si>
    <t>UNIDADE</t>
  </si>
  <si>
    <t>Nome:</t>
  </si>
  <si>
    <t>ART/RRT:</t>
  </si>
  <si>
    <t>DISCRIMINAÇÃO</t>
  </si>
  <si>
    <t>CONTRAPARTIDA</t>
  </si>
  <si>
    <t>TOTAIS</t>
  </si>
  <si>
    <t>CREA:</t>
  </si>
  <si>
    <t>GOVERNO DO ESTADO DE SÃO PAULO</t>
  </si>
  <si>
    <t>M</t>
  </si>
  <si>
    <t>UN</t>
  </si>
  <si>
    <t>KG</t>
  </si>
  <si>
    <t>0</t>
  </si>
  <si>
    <t>1</t>
  </si>
  <si>
    <t>2</t>
  </si>
  <si>
    <t>3</t>
  </si>
  <si>
    <t>4</t>
  </si>
  <si>
    <t>Prefeitura Municipal de Sete Barras</t>
  </si>
  <si>
    <t>Prefeito Municipal</t>
  </si>
  <si>
    <t xml:space="preserve">FOSSA SÉPTICA </t>
  </si>
  <si>
    <t xml:space="preserve">TAMPA </t>
  </si>
  <si>
    <t>LIGAÇÃO</t>
  </si>
  <si>
    <t>SUBTOTAL 1 =</t>
  </si>
  <si>
    <t>FILTRO ANAERÓBIO</t>
  </si>
  <si>
    <t>ENCHIMENTO DE BRITA</t>
  </si>
  <si>
    <t>ANTEPARO FURARO</t>
  </si>
  <si>
    <t>SUMIDOURO</t>
  </si>
  <si>
    <t>SEPTO</t>
  </si>
  <si>
    <t>CAIXA DE GORDURA</t>
  </si>
  <si>
    <t>SUBTOTAL 3 =</t>
  </si>
  <si>
    <t>SUBTOTAL 2  =</t>
  </si>
  <si>
    <t>SUBTOTAL 4 =</t>
  </si>
  <si>
    <t>Engenheiro:</t>
  </si>
  <si>
    <t>ANEXO VIII DO MPO
PLANILHA DE ORÇAMENTO</t>
  </si>
  <si>
    <t>SECRETARIA DE SANEAMENTO
E RECURSOS HÍDRICOS</t>
  </si>
  <si>
    <t>TOMADOR:</t>
  </si>
  <si>
    <t>FUNDO ESTADUAL DE RECURSOS HÍDRICOS - FEHIDRO</t>
  </si>
  <si>
    <t>EMPREENDIMENTO:</t>
  </si>
  <si>
    <t>valores em R$</t>
  </si>
  <si>
    <t>Nº</t>
  </si>
  <si>
    <t>QUANT.</t>
  </si>
  <si>
    <t>VALOR UNITÁRIO</t>
  </si>
  <si>
    <t>VALOR TOTAL</t>
  </si>
  <si>
    <t>FONTE DO RECURSO</t>
  </si>
  <si>
    <t>FEHIDRO</t>
  </si>
  <si>
    <t>OUTRAS FONTES FINANCIADORAS</t>
  </si>
  <si>
    <t>TOTAL GERAL</t>
  </si>
  <si>
    <t>Responsável Técnico</t>
  </si>
  <si>
    <t>ANEXO VII DO MPO
CRONOGRAMA FÍSICO- FINANCEIRO</t>
  </si>
  <si>
    <t xml:space="preserve">TOMADOR:  </t>
  </si>
  <si>
    <t>realizado até</t>
  </si>
  <si>
    <t>A Realizar em ( X  ) Mes(es)    (   ) Bimestre(s)    (   ) Trimestre(s)    (   ) Quadrimestre(s)    (   ) Semestre(s)</t>
  </si>
  <si>
    <t>ÚLTIMA</t>
  </si>
  <si>
    <t>Total (em R$)</t>
  </si>
  <si>
    <t>DE  ATIVIDADES</t>
  </si>
  <si>
    <t xml:space="preserve">  /    /     </t>
  </si>
  <si>
    <t>NIHIL</t>
  </si>
  <si>
    <t>FINANCIAMENTO (MAXIMO 80%)</t>
  </si>
  <si>
    <t>Programação Financeira Preliminar (Preenchida pelo Proponente) - Utilize as colunas ao lado para indicar as parcelas previstas, conf. o desenvolvimento do empreendimento e/ou o processo licitatório, sendo a última de no mínimo 10% do valor FEHIDRO.</t>
  </si>
  <si>
    <t>DESEMBOLSO APROVADO  (Preenchido pelo AgenteTécnico, define número e valor de cada parcela)</t>
  </si>
  <si>
    <t>CONTRAPARTIDA APROVADA  (Preenchido pelo AgenteTécnico, define número e valor de cada parcela))</t>
  </si>
  <si>
    <t>Representante Legal Tomador</t>
  </si>
  <si>
    <t>Agente Técnico:</t>
  </si>
  <si>
    <t>Nome do Analista:</t>
  </si>
  <si>
    <t>Reg. Profissional:</t>
  </si>
  <si>
    <t>Assinatura:</t>
  </si>
  <si>
    <t>Nome do Resp. pela Unidade:</t>
  </si>
  <si>
    <t xml:space="preserve">U N </t>
  </si>
  <si>
    <t xml:space="preserve">RG: 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</si>
  <si>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</si>
  <si>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</si>
  <si>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</si>
  <si>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</si>
  <si>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</si>
  <si>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</si>
  <si>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</si>
  <si>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</si>
  <si>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</si>
  <si>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</si>
  <si>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</si>
  <si>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</si>
  <si>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</si>
  <si>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</si>
  <si>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</si>
  <si>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</si>
  <si>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</si>
  <si>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</si>
  <si>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</si>
  <si>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</si>
  <si>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</si>
  <si>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</si>
  <si>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</si>
  <si>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</si>
  <si>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</si>
  <si>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</si>
  <si>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</si>
  <si>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</si>
  <si>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</si>
  <si>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</si>
  <si>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</si>
  <si>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</si>
  <si>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</si>
  <si>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</si>
  <si>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</si>
  <si>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</si>
  <si>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</si>
  <si>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</si>
  <si>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</si>
  <si>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</si>
  <si>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</si>
  <si>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</si>
  <si>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</si>
  <si>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</si>
  <si>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</si>
  <si>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</si>
  <si>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</si>
  <si>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</si>
  <si>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data base : 24/05/2018</t>
  </si>
  <si>
    <t>UNIDADE SANITÁRIA INDIVIDUAL</t>
  </si>
  <si>
    <t>Dean Alves Martins</t>
  </si>
  <si>
    <t>INDICAR DATA BASE (CPOS 172 - ONERADO)</t>
  </si>
  <si>
    <t>Sérgio Ricardo Muniz</t>
  </si>
  <si>
    <t>5060513627</t>
  </si>
  <si>
    <t>FORNECIMENTO E IMPLANTAÇÃO DE 43 UNIDADES SANITÁRIAS INDIVIDUAIS (USI`s)</t>
  </si>
  <si>
    <t>ESCAVAÇÃO MANUAL EM SOLO DE 1ª E 2ª CATEGORIA EM CAMPO ABERTO</t>
  </si>
  <si>
    <t>M³</t>
  </si>
  <si>
    <t>CONCRETO PREPARADO NO LOCAL, FCK = 20,0 MPA</t>
  </si>
  <si>
    <t>LANÇAMENTO, ESPALHAMENTO E ADENSAMENTO DE CONCRETO OU MASSA EM LASTRO E/OU ENCHIMENTO</t>
  </si>
  <si>
    <t>ANEL PRÉ-MOLDADO DE CONCRETO COM DIÂMETRO DE 1,50 M</t>
  </si>
  <si>
    <t>LANÇAMENTO E ADENSAMENTO DE CONCRETO OU MASSA EM ESTRUTURA</t>
  </si>
  <si>
    <t>TAMPA EM FERRO FUNDIDO CIRCULAR REFORÇADA, COM DIÂMETRO DE 300 MM, COM BOCA DE VISITA QUADRADA ARTICULADA</t>
  </si>
  <si>
    <t>FORMA EM MADEIRA COMUM PARA FUNDAÇÃO</t>
  </si>
  <si>
    <t>M²</t>
  </si>
  <si>
    <t>ARMADURA EM BARRA DE AÇO CA-50 (A OU B) FYK= 500 MPA</t>
  </si>
  <si>
    <t>TUBO DE PVC RÍGIDO BRANCO PXB COM VIROLA E ANEL DE BORRACHA, LINHA ESGOTO SÉRIE NORMAL, DN= 100 MM, INCLUSIVE CONEXÕES</t>
  </si>
  <si>
    <t>TUBO DE PVC RÍGIDO BRANCO PXB COM VIROLA E ANEL DE BORRACHA, LINHA ESGOTO SÉRIE NORMAL, DN= 50 MM, INCLUSIVE CONEXÕES</t>
  </si>
  <si>
    <t>LASTRO DE PEDRA BRITADA</t>
  </si>
  <si>
    <t>FORMA EM MADEIRA COMUM PARA ESTRUTURA</t>
  </si>
  <si>
    <t>BARBACÃ EM TUBO DE PVC COM DIÂMETRO 25 MM</t>
  </si>
  <si>
    <t>SM-01 SUMIDOURO - POÇO ABSORVENTE</t>
  </si>
  <si>
    <t>ALVENARIA DE BLOCO DE CONCRETO DE VEDAÇÃO DE 9 X 19 X 39 CM - CLASSE C</t>
  </si>
  <si>
    <t>CHAPISCO</t>
  </si>
  <si>
    <t>EMBOÇO COMUM</t>
  </si>
  <si>
    <t>SÉRGIO RICARDO MUNIZ</t>
  </si>
  <si>
    <r>
      <t xml:space="preserve">CPF: </t>
    </r>
    <r>
      <rPr>
        <sz val="14"/>
        <color indexed="56"/>
        <rFont val="Verdana"/>
        <family val="2"/>
      </rPr>
      <t>03925678816</t>
    </r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</si>
</sst>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&quot;R$ &quot;#,##0_);\(&quot;R$ &quot;#,##0\)"/>
    <numFmt numFmtId="165" formatCode="_(&quot;R$ &quot;* #,##0_);_(&quot;R$ &quot;* \(#,##0\);_(&quot;R$ &quot;* &quot;-&quot;_);_(@_)"/>
    <numFmt numFmtId="166" formatCode="_(* #,##0.00_);_(* \(#,##0.00\);_(* &quot;-&quot;??_);_(@_)"/>
    <numFmt numFmtId="167" formatCode="_(&quot;Cr$&quot;* #,##0.00_);_(&quot;Cr$&quot;* \(#,##0.00\);_(&quot;Cr$&quot;* &quot;-&quot;??_);_(@_)"/>
    <numFmt numFmtId="168" formatCode="dd\-mmm\-yy"/>
  </numFmts>
  <fonts count="59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10"/>
      <name val="Arial"/>
      <family val="2"/>
    </font>
    <font>
      <b/>
      <sz val="14"/>
      <color indexed="56"/>
      <name val="Verdana"/>
      <family val="2"/>
    </font>
    <font>
      <sz val="10"/>
      <color indexed="56"/>
      <name val="Verdana"/>
      <family val="2"/>
    </font>
    <font>
      <b/>
      <sz val="11"/>
      <color indexed="56"/>
      <name val="Verdana"/>
      <family val="2"/>
    </font>
    <font>
      <b/>
      <sz val="11"/>
      <color indexed="10"/>
      <name val="Verdana"/>
      <family val="2"/>
    </font>
    <font>
      <b/>
      <sz val="9"/>
      <color indexed="56"/>
      <name val="Verdana"/>
      <family val="2"/>
    </font>
    <font>
      <sz val="11"/>
      <color indexed="56"/>
      <name val="Verdana"/>
      <family val="2"/>
    </font>
    <font>
      <b/>
      <sz val="10"/>
      <color indexed="56"/>
      <name val="Verdana"/>
      <family val="2"/>
    </font>
    <font>
      <b/>
      <sz val="8"/>
      <color indexed="56"/>
      <name val="Verdana"/>
      <family val="2"/>
    </font>
    <font>
      <b/>
      <i/>
      <sz val="11"/>
      <color indexed="56"/>
      <name val="Verdana"/>
      <family val="2"/>
    </font>
    <font>
      <b/>
      <sz val="16"/>
      <color indexed="56"/>
      <name val="Verdana"/>
      <family val="2"/>
    </font>
    <font>
      <sz val="12"/>
      <color indexed="56"/>
      <name val="Verdana"/>
      <family val="2"/>
    </font>
    <font>
      <sz val="13"/>
      <color indexed="56"/>
      <name val="Verdana"/>
      <family val="2"/>
    </font>
    <font>
      <b/>
      <sz val="12"/>
      <color indexed="56"/>
      <name val="Verdana"/>
      <family val="2"/>
    </font>
    <font>
      <b/>
      <sz val="12"/>
      <color indexed="10"/>
      <name val="Verdana"/>
      <family val="2"/>
    </font>
    <font>
      <sz val="12"/>
      <color indexed="10"/>
      <name val="Verdana"/>
      <family val="2"/>
    </font>
    <font>
      <sz val="16"/>
      <color indexed="56"/>
      <name val="Verdana"/>
      <family val="2"/>
    </font>
    <font>
      <b/>
      <sz val="16"/>
      <color indexed="10"/>
      <name val="Verdana"/>
      <family val="2"/>
    </font>
    <font>
      <b/>
      <sz val="20"/>
      <color indexed="56"/>
      <name val="Verdana"/>
      <family val="2"/>
    </font>
    <font>
      <sz val="20"/>
      <color indexed="56"/>
      <name val="Verdana"/>
      <family val="2"/>
    </font>
    <font>
      <sz val="14"/>
      <color indexed="56"/>
      <name val="Verdana"/>
      <family val="2"/>
    </font>
    <font>
      <sz val="10"/>
      <color indexed="56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i/>
      <sz val="11"/>
      <color rgb="FF008000"/>
      <name val="Verdana"/>
      <family val="2"/>
    </font>
    <font>
      <b/>
      <i/>
      <sz val="10"/>
      <color rgb="FF008000"/>
      <name val="Arial"/>
      <family val="2"/>
    </font>
    <font>
      <b/>
      <sz val="12"/>
      <color theme="3"/>
      <name val="Arial"/>
      <family val="2"/>
    </font>
    <font>
      <sz val="18"/>
      <color indexed="56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 style="medium">
        <color indexed="56"/>
      </top>
      <bottom style="thin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56"/>
      </left>
      <right style="medium">
        <color indexed="56"/>
      </right>
      <top/>
      <bottom/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 style="thin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thin">
        <color indexed="56"/>
      </right>
      <top style="medium">
        <color indexed="56"/>
      </top>
      <bottom style="thick">
        <color indexed="56"/>
      </bottom>
      <diagonal/>
    </border>
    <border>
      <left style="thin">
        <color indexed="56"/>
      </left>
      <right/>
      <top style="medium">
        <color indexed="56"/>
      </top>
      <bottom style="medium">
        <color indexed="56"/>
      </bottom>
      <diagonal/>
    </border>
    <border>
      <left/>
      <right/>
      <top style="thick">
        <color indexed="56"/>
      </top>
      <bottom style="medium">
        <color indexed="56"/>
      </bottom>
      <diagonal/>
    </border>
    <border>
      <left/>
      <right style="thick">
        <color indexed="56"/>
      </right>
      <top style="thick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ck">
        <color indexed="56"/>
      </top>
      <bottom style="thin">
        <color indexed="56"/>
      </bottom>
      <diagonal/>
    </border>
    <border>
      <left/>
      <right/>
      <top style="thick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/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64"/>
      </bottom>
      <diagonal/>
    </border>
    <border>
      <left/>
      <right/>
      <top style="medium">
        <color indexed="56"/>
      </top>
      <bottom style="medium">
        <color indexed="64"/>
      </bottom>
      <diagonal/>
    </border>
    <border>
      <left/>
      <right style="medium">
        <color indexed="56"/>
      </right>
      <top style="medium">
        <color indexed="56"/>
      </top>
      <bottom style="medium">
        <color indexed="64"/>
      </bottom>
      <diagonal/>
    </border>
    <border>
      <left style="medium">
        <color indexed="56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56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ck">
        <color indexed="8"/>
      </right>
      <top style="medium">
        <color indexed="56"/>
      </top>
      <bottom style="medium">
        <color indexed="56"/>
      </bottom>
      <diagonal/>
    </border>
    <border>
      <left style="thick">
        <color indexed="8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thick">
        <color theme="3" tint="-0.499984740745262"/>
      </top>
      <bottom/>
      <diagonal/>
    </border>
    <border>
      <left style="thick">
        <color theme="5" tint="-0.499984740745262"/>
      </left>
      <right/>
      <top style="thick">
        <color indexed="56"/>
      </top>
      <bottom style="medium">
        <color indexed="56"/>
      </bottom>
      <diagonal/>
    </border>
    <border>
      <left style="thick">
        <color theme="5" tint="-0.499984740745262"/>
      </left>
      <right/>
      <top style="medium">
        <color indexed="56"/>
      </top>
      <bottom style="medium">
        <color indexed="56"/>
      </bottom>
      <diagonal/>
    </border>
    <border>
      <left style="thick">
        <color theme="5" tint="-0.499984740745262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thick">
        <color theme="5" tint="-0.499984740745262"/>
      </left>
      <right style="medium">
        <color indexed="56"/>
      </right>
      <top/>
      <bottom style="thin">
        <color indexed="56"/>
      </bottom>
      <diagonal/>
    </border>
    <border>
      <left style="thick">
        <color theme="5" tint="-0.499984740745262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ck">
        <color theme="5" tint="-0.499984740745262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thin">
        <color auto="1"/>
      </right>
      <top style="medium">
        <color indexed="5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56"/>
      </top>
      <bottom style="thin">
        <color auto="1"/>
      </bottom>
      <diagonal/>
    </border>
    <border>
      <left style="thin">
        <color auto="1"/>
      </left>
      <right style="medium">
        <color indexed="56"/>
      </right>
      <top style="medium">
        <color indexed="56"/>
      </top>
      <bottom style="thin">
        <color auto="1"/>
      </bottom>
      <diagonal/>
    </border>
    <border>
      <left style="medium">
        <color indexed="56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56"/>
      </right>
      <top style="thin">
        <color auto="1"/>
      </top>
      <bottom style="thin">
        <color auto="1"/>
      </bottom>
      <diagonal/>
    </border>
    <border>
      <left style="medium">
        <color indexed="56"/>
      </left>
      <right style="thin">
        <color auto="1"/>
      </right>
      <top style="thin">
        <color auto="1"/>
      </top>
      <bottom style="medium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56"/>
      </bottom>
      <diagonal/>
    </border>
    <border>
      <left style="thin">
        <color auto="1"/>
      </left>
      <right style="medium">
        <color indexed="56"/>
      </right>
      <top style="thin">
        <color auto="1"/>
      </top>
      <bottom style="medium">
        <color indexed="56"/>
      </bottom>
      <diagonal/>
    </border>
  </borders>
  <cellStyleXfs count="1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3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4" fillId="22" borderId="1" applyNumberFormat="0" applyAlignment="0" applyProtection="0"/>
    <xf numFmtId="0" fontId="25" fillId="23" borderId="1" applyNumberFormat="0" applyAlignment="0" applyProtection="0"/>
    <xf numFmtId="0" fontId="25" fillId="23" borderId="1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5" fillId="24" borderId="2" applyNumberFormat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1" fillId="13" borderId="1" applyNumberFormat="0" applyAlignment="0" applyProtection="0"/>
    <xf numFmtId="0" fontId="21" fillId="13" borderId="1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21" fillId="7" borderId="1" applyNumberFormat="0" applyAlignment="0" applyProtection="0"/>
    <xf numFmtId="0" fontId="22" fillId="0" borderId="3" applyNumberFormat="0" applyFill="0" applyAlignment="0" applyProtection="0"/>
    <xf numFmtId="167" fontId="3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3" fillId="13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3" fillId="0" borderId="0"/>
    <xf numFmtId="0" fontId="3" fillId="0" borderId="0"/>
    <xf numFmtId="0" fontId="10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10" fillId="10" borderId="8" applyNumberFormat="0" applyFont="0" applyAlignment="0" applyProtection="0"/>
    <xf numFmtId="0" fontId="24" fillId="22" borderId="9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23" borderId="9" applyNumberFormat="0" applyAlignment="0" applyProtection="0"/>
    <xf numFmtId="0" fontId="24" fillId="23" borderId="9" applyNumberFormat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/>
    <xf numFmtId="0" fontId="2" fillId="27" borderId="0" xfId="0" applyFont="1" applyFill="1"/>
    <xf numFmtId="0" fontId="0" fillId="27" borderId="0" xfId="0" applyFill="1"/>
    <xf numFmtId="0" fontId="31" fillId="0" borderId="0" xfId="0" applyFont="1"/>
    <xf numFmtId="0" fontId="36" fillId="0" borderId="27" xfId="136" applyFont="1" applyFill="1" applyBorder="1" applyAlignment="1">
      <alignment horizontal="center" vertical="center"/>
    </xf>
    <xf numFmtId="0" fontId="39" fillId="0" borderId="31" xfId="136" applyFont="1" applyFill="1" applyBorder="1" applyAlignment="1">
      <alignment horizontal="right" vertical="center" wrapText="1"/>
    </xf>
    <xf numFmtId="0" fontId="33" fillId="0" borderId="35" xfId="136" applyFont="1" applyBorder="1"/>
    <xf numFmtId="0" fontId="33" fillId="0" borderId="0" xfId="136" applyFont="1"/>
    <xf numFmtId="0" fontId="33" fillId="0" borderId="36" xfId="136" applyFont="1" applyBorder="1"/>
    <xf numFmtId="0" fontId="33" fillId="0" borderId="37" xfId="136" applyFont="1" applyBorder="1"/>
    <xf numFmtId="0" fontId="37" fillId="0" borderId="38" xfId="136" applyFont="1" applyBorder="1" applyAlignment="1">
      <alignment horizontal="center" vertical="center"/>
    </xf>
    <xf numFmtId="17" fontId="37" fillId="0" borderId="36" xfId="136" applyNumberFormat="1" applyFont="1" applyBorder="1" applyAlignment="1">
      <alignment horizontal="center" vertical="center"/>
    </xf>
    <xf numFmtId="17" fontId="37" fillId="0" borderId="31" xfId="136" applyNumberFormat="1" applyFont="1" applyBorder="1" applyAlignment="1">
      <alignment horizontal="center" vertical="center"/>
    </xf>
    <xf numFmtId="0" fontId="37" fillId="0" borderId="0" xfId="136" applyFont="1" applyAlignment="1">
      <alignment horizontal="center" vertical="center"/>
    </xf>
    <xf numFmtId="1" fontId="34" fillId="0" borderId="45" xfId="136" applyNumberFormat="1" applyFont="1" applyFill="1" applyBorder="1" applyAlignment="1">
      <alignment horizontal="center" vertical="center"/>
    </xf>
    <xf numFmtId="4" fontId="36" fillId="0" borderId="45" xfId="136" applyNumberFormat="1" applyFont="1" applyFill="1" applyBorder="1" applyAlignment="1">
      <alignment vertical="center" wrapText="1"/>
    </xf>
    <xf numFmtId="166" fontId="37" fillId="0" borderId="46" xfId="136" applyNumberFormat="1" applyFont="1" applyFill="1" applyBorder="1" applyAlignment="1">
      <alignment wrapText="1"/>
    </xf>
    <xf numFmtId="4" fontId="37" fillId="0" borderId="46" xfId="136" applyNumberFormat="1" applyFont="1" applyFill="1" applyBorder="1" applyAlignment="1"/>
    <xf numFmtId="4" fontId="34" fillId="0" borderId="46" xfId="136" applyNumberFormat="1" applyFont="1" applyFill="1" applyBorder="1" applyAlignment="1"/>
    <xf numFmtId="4" fontId="37" fillId="0" borderId="48" xfId="136" applyNumberFormat="1" applyFont="1" applyFill="1" applyBorder="1" applyAlignment="1"/>
    <xf numFmtId="0" fontId="34" fillId="0" borderId="48" xfId="136" applyNumberFormat="1" applyFont="1" applyFill="1" applyBorder="1" applyAlignment="1">
      <alignment horizontal="center"/>
    </xf>
    <xf numFmtId="166" fontId="37" fillId="0" borderId="48" xfId="136" applyNumberFormat="1" applyFont="1" applyFill="1" applyBorder="1" applyAlignment="1">
      <alignment wrapText="1"/>
    </xf>
    <xf numFmtId="0" fontId="37" fillId="0" borderId="48" xfId="136" applyNumberFormat="1" applyFont="1" applyFill="1" applyBorder="1" applyAlignment="1"/>
    <xf numFmtId="4" fontId="34" fillId="0" borderId="45" xfId="136" applyNumberFormat="1" applyFont="1" applyFill="1" applyBorder="1" applyAlignment="1" applyProtection="1">
      <protection locked="0" hidden="1"/>
    </xf>
    <xf numFmtId="0" fontId="34" fillId="0" borderId="0" xfId="136" applyFont="1" applyBorder="1" applyAlignment="1">
      <alignment horizontal="center"/>
    </xf>
    <xf numFmtId="2" fontId="40" fillId="0" borderId="0" xfId="136" applyNumberFormat="1" applyFont="1" applyBorder="1" applyAlignment="1">
      <alignment horizontal="center"/>
    </xf>
    <xf numFmtId="2" fontId="40" fillId="0" borderId="0" xfId="136" applyNumberFormat="1" applyFont="1" applyFill="1" applyBorder="1" applyAlignment="1">
      <alignment horizontal="center"/>
    </xf>
    <xf numFmtId="0" fontId="34" fillId="0" borderId="0" xfId="136" applyFont="1"/>
    <xf numFmtId="2" fontId="37" fillId="0" borderId="0" xfId="136" applyNumberFormat="1" applyFont="1"/>
    <xf numFmtId="2" fontId="37" fillId="0" borderId="0" xfId="136" applyNumberFormat="1" applyFont="1" applyBorder="1"/>
    <xf numFmtId="0" fontId="33" fillId="0" borderId="10" xfId="136" applyFont="1" applyBorder="1"/>
    <xf numFmtId="0" fontId="33" fillId="0" borderId="0" xfId="111" applyFont="1" applyBorder="1" applyAlignment="1">
      <alignment horizontal="center"/>
    </xf>
    <xf numFmtId="0" fontId="37" fillId="0" borderId="0" xfId="136" applyFont="1" applyBorder="1"/>
    <xf numFmtId="0" fontId="38" fillId="0" borderId="0" xfId="136" applyFont="1"/>
    <xf numFmtId="0" fontId="37" fillId="0" borderId="0" xfId="136" applyFont="1" applyAlignment="1">
      <alignment horizontal="center"/>
    </xf>
    <xf numFmtId="0" fontId="37" fillId="0" borderId="0" xfId="136" applyFont="1"/>
    <xf numFmtId="2" fontId="33" fillId="0" borderId="0" xfId="136" applyNumberFormat="1" applyFont="1"/>
    <xf numFmtId="2" fontId="37" fillId="0" borderId="0" xfId="136" applyNumberFormat="1" applyFont="1" applyAlignment="1">
      <alignment horizontal="right"/>
    </xf>
    <xf numFmtId="2" fontId="37" fillId="0" borderId="86" xfId="136" applyNumberFormat="1" applyFont="1" applyBorder="1" applyAlignment="1">
      <alignment horizontal="right"/>
    </xf>
    <xf numFmtId="0" fontId="33" fillId="0" borderId="21" xfId="135" applyFont="1" applyFill="1" applyBorder="1" applyAlignment="1">
      <alignment shrinkToFit="1"/>
    </xf>
    <xf numFmtId="0" fontId="33" fillId="0" borderId="28" xfId="135" applyFont="1" applyFill="1" applyBorder="1" applyAlignment="1">
      <alignment shrinkToFit="1"/>
    </xf>
    <xf numFmtId="0" fontId="33" fillId="0" borderId="30" xfId="135" applyFont="1" applyFill="1" applyBorder="1" applyAlignment="1">
      <alignment shrinkToFit="1"/>
    </xf>
    <xf numFmtId="0" fontId="43" fillId="0" borderId="42" xfId="135" applyFont="1" applyFill="1" applyBorder="1" applyAlignment="1">
      <alignment shrinkToFit="1"/>
    </xf>
    <xf numFmtId="0" fontId="43" fillId="0" borderId="0" xfId="135" applyFont="1" applyFill="1" applyBorder="1" applyAlignment="1">
      <alignment shrinkToFit="1"/>
    </xf>
    <xf numFmtId="0" fontId="43" fillId="0" borderId="43" xfId="135" applyFont="1" applyFill="1" applyBorder="1" applyAlignment="1">
      <alignment shrinkToFit="1"/>
    </xf>
    <xf numFmtId="0" fontId="41" fillId="0" borderId="24" xfId="135" applyFont="1" applyFill="1" applyBorder="1" applyAlignment="1" applyProtection="1">
      <alignment horizontal="center" vertical="center" shrinkToFit="1"/>
      <protection locked="0"/>
    </xf>
    <xf numFmtId="168" fontId="41" fillId="0" borderId="34" xfId="135" applyNumberFormat="1" applyFont="1" applyFill="1" applyBorder="1" applyAlignment="1" applyProtection="1">
      <alignment horizontal="center" vertical="center" shrinkToFit="1"/>
      <protection locked="0"/>
    </xf>
    <xf numFmtId="39" fontId="48" fillId="0" borderId="17" xfId="135" applyNumberFormat="1" applyFont="1" applyFill="1" applyBorder="1" applyAlignment="1" applyProtection="1">
      <alignment shrinkToFit="1"/>
      <protection locked="0"/>
    </xf>
    <xf numFmtId="39" fontId="48" fillId="0" borderId="18" xfId="135" applyNumberFormat="1" applyFont="1" applyFill="1" applyBorder="1" applyAlignment="1" applyProtection="1">
      <alignment shrinkToFit="1"/>
      <protection locked="0"/>
    </xf>
    <xf numFmtId="39" fontId="48" fillId="0" borderId="19" xfId="135" applyNumberFormat="1" applyFont="1" applyFill="1" applyBorder="1" applyAlignment="1" applyProtection="1">
      <alignment shrinkToFit="1"/>
      <protection locked="0"/>
    </xf>
    <xf numFmtId="39" fontId="41" fillId="0" borderId="67" xfId="135" applyNumberFormat="1" applyFont="1" applyFill="1" applyBorder="1" applyAlignment="1" applyProtection="1">
      <alignment shrinkToFit="1"/>
      <protection locked="0"/>
    </xf>
    <xf numFmtId="39" fontId="48" fillId="0" borderId="16" xfId="135" applyNumberFormat="1" applyFont="1" applyFill="1" applyBorder="1" applyAlignment="1" applyProtection="1">
      <alignment horizontal="right" shrinkToFit="1"/>
      <protection locked="0"/>
    </xf>
    <xf numFmtId="39" fontId="48" fillId="0" borderId="14" xfId="135" applyNumberFormat="1" applyFont="1" applyFill="1" applyBorder="1" applyAlignment="1" applyProtection="1">
      <alignment shrinkToFit="1"/>
      <protection locked="0"/>
    </xf>
    <xf numFmtId="39" fontId="48" fillId="0" borderId="15" xfId="135" applyNumberFormat="1" applyFont="1" applyFill="1" applyBorder="1" applyAlignment="1" applyProtection="1">
      <alignment horizontal="right" shrinkToFit="1"/>
      <protection locked="0"/>
    </xf>
    <xf numFmtId="39" fontId="41" fillId="0" borderId="67" xfId="135" applyNumberFormat="1" applyFont="1" applyFill="1" applyBorder="1" applyAlignment="1" applyProtection="1">
      <alignment horizontal="right" shrinkToFit="1"/>
      <protection locked="0"/>
    </xf>
    <xf numFmtId="0" fontId="41" fillId="0" borderId="68" xfId="135" applyFont="1" applyFill="1" applyBorder="1" applyAlignment="1" applyProtection="1">
      <alignment shrinkToFit="1"/>
      <protection locked="0"/>
    </xf>
    <xf numFmtId="0" fontId="41" fillId="0" borderId="69" xfId="135" applyFont="1" applyFill="1" applyBorder="1" applyAlignment="1" applyProtection="1">
      <alignment shrinkToFit="1"/>
      <protection locked="0"/>
    </xf>
    <xf numFmtId="0" fontId="47" fillId="0" borderId="69" xfId="135" applyFont="1" applyFill="1" applyBorder="1" applyAlignment="1" applyProtection="1">
      <alignment shrinkToFit="1"/>
      <protection locked="0"/>
    </xf>
    <xf numFmtId="39" fontId="41" fillId="0" borderId="0" xfId="135" applyNumberFormat="1" applyFont="1" applyFill="1" applyBorder="1" applyAlignment="1" applyProtection="1">
      <alignment horizontal="right" shrinkToFit="1"/>
      <protection locked="0"/>
    </xf>
    <xf numFmtId="39" fontId="41" fillId="0" borderId="0" xfId="135" applyNumberFormat="1" applyFont="1" applyFill="1" applyBorder="1" applyAlignment="1" applyProtection="1">
      <alignment shrinkToFit="1"/>
      <protection locked="0"/>
    </xf>
    <xf numFmtId="39" fontId="41" fillId="0" borderId="43" xfId="135" applyNumberFormat="1" applyFont="1" applyFill="1" applyBorder="1" applyAlignment="1" applyProtection="1">
      <alignment horizontal="right" shrinkToFit="1"/>
      <protection locked="0"/>
    </xf>
    <xf numFmtId="0" fontId="32" fillId="0" borderId="56" xfId="135" applyFont="1" applyFill="1" applyBorder="1" applyAlignment="1" applyProtection="1">
      <alignment shrinkToFit="1"/>
      <protection locked="0"/>
    </xf>
    <xf numFmtId="39" fontId="32" fillId="0" borderId="56" xfId="135" applyNumberFormat="1" applyFont="1" applyFill="1" applyBorder="1" applyAlignment="1" applyProtection="1">
      <alignment horizontal="left" shrinkToFit="1"/>
      <protection locked="0"/>
    </xf>
    <xf numFmtId="0" fontId="44" fillId="0" borderId="24" xfId="135" applyFont="1" applyFill="1" applyBorder="1" applyAlignment="1" applyProtection="1">
      <alignment horizontal="center" shrinkToFit="1"/>
      <protection locked="0"/>
    </xf>
    <xf numFmtId="167" fontId="44" fillId="0" borderId="34" xfId="135" applyNumberFormat="1" applyFont="1" applyFill="1" applyBorder="1" applyAlignment="1" applyProtection="1">
      <alignment horizontal="center" vertical="center" shrinkToFit="1"/>
      <protection locked="0"/>
    </xf>
    <xf numFmtId="39" fontId="44" fillId="0" borderId="45" xfId="135" applyNumberFormat="1" applyFont="1" applyFill="1" applyBorder="1" applyAlignment="1" applyProtection="1">
      <alignment shrinkToFit="1"/>
      <protection locked="0"/>
    </xf>
    <xf numFmtId="49" fontId="34" fillId="0" borderId="46" xfId="136" applyNumberFormat="1" applyFont="1" applyFill="1" applyBorder="1" applyAlignment="1">
      <alignment horizontal="center"/>
    </xf>
    <xf numFmtId="166" fontId="37" fillId="0" borderId="46" xfId="136" applyNumberFormat="1" applyFont="1" applyFill="1" applyBorder="1" applyAlignment="1">
      <alignment horizontal="center" vertical="center" wrapText="1"/>
    </xf>
    <xf numFmtId="0" fontId="37" fillId="0" borderId="46" xfId="136" applyNumberFormat="1" applyFont="1" applyFill="1" applyBorder="1" applyAlignment="1">
      <alignment horizontal="center" vertical="center"/>
    </xf>
    <xf numFmtId="4" fontId="37" fillId="0" borderId="46" xfId="136" applyNumberFormat="1" applyFont="1" applyFill="1" applyBorder="1" applyAlignment="1">
      <alignment vertical="center"/>
    </xf>
    <xf numFmtId="166" fontId="34" fillId="0" borderId="46" xfId="136" applyNumberFormat="1" applyFont="1" applyFill="1" applyBorder="1" applyAlignment="1">
      <alignment wrapText="1"/>
    </xf>
    <xf numFmtId="49" fontId="37" fillId="0" borderId="46" xfId="136" applyNumberFormat="1" applyFont="1" applyFill="1" applyBorder="1" applyAlignment="1">
      <alignment horizontal="center"/>
    </xf>
    <xf numFmtId="166" fontId="34" fillId="0" borderId="46" xfId="136" applyNumberFormat="1" applyFont="1" applyFill="1" applyBorder="1" applyAlignment="1">
      <alignment horizontal="center" vertical="center" wrapText="1"/>
    </xf>
    <xf numFmtId="4" fontId="34" fillId="0" borderId="46" xfId="136" applyNumberFormat="1" applyFont="1" applyFill="1" applyBorder="1" applyAlignment="1">
      <alignment vertical="center"/>
    </xf>
    <xf numFmtId="44" fontId="34" fillId="0" borderId="47" xfId="171" applyFont="1" applyFill="1" applyBorder="1" applyAlignment="1">
      <alignment vertical="center"/>
    </xf>
    <xf numFmtId="49" fontId="34" fillId="27" borderId="46" xfId="136" applyNumberFormat="1" applyFont="1" applyFill="1" applyBorder="1" applyAlignment="1">
      <alignment horizontal="center"/>
    </xf>
    <xf numFmtId="166" fontId="34" fillId="27" borderId="46" xfId="136" applyNumberFormat="1" applyFont="1" applyFill="1" applyBorder="1" applyAlignment="1">
      <alignment wrapText="1"/>
    </xf>
    <xf numFmtId="166" fontId="37" fillId="27" borderId="46" xfId="136" applyNumberFormat="1" applyFont="1" applyFill="1" applyBorder="1" applyAlignment="1">
      <alignment wrapText="1"/>
    </xf>
    <xf numFmtId="4" fontId="37" fillId="27" borderId="46" xfId="136" applyNumberFormat="1" applyFont="1" applyFill="1" applyBorder="1" applyAlignment="1"/>
    <xf numFmtId="166" fontId="34" fillId="27" borderId="46" xfId="136" applyNumberFormat="1" applyFont="1" applyFill="1" applyBorder="1" applyAlignment="1">
      <alignment horizontal="center" vertical="center" wrapText="1"/>
    </xf>
    <xf numFmtId="4" fontId="34" fillId="27" borderId="46" xfId="136" applyNumberFormat="1" applyFont="1" applyFill="1" applyBorder="1" applyAlignment="1">
      <alignment vertical="center"/>
    </xf>
    <xf numFmtId="166" fontId="37" fillId="27" borderId="46" xfId="167" applyFont="1" applyFill="1" applyBorder="1" applyAlignment="1"/>
    <xf numFmtId="166" fontId="37" fillId="0" borderId="46" xfId="167" applyFont="1" applyFill="1" applyBorder="1" applyAlignment="1">
      <alignment horizontal="center" vertical="center"/>
    </xf>
    <xf numFmtId="166" fontId="34" fillId="0" borderId="46" xfId="167" applyFont="1" applyFill="1" applyBorder="1" applyAlignment="1">
      <alignment horizontal="center" vertical="center"/>
    </xf>
    <xf numFmtId="166" fontId="34" fillId="27" borderId="46" xfId="167" applyFont="1" applyFill="1" applyBorder="1" applyAlignment="1">
      <alignment horizontal="center" vertical="center"/>
    </xf>
    <xf numFmtId="4" fontId="34" fillId="27" borderId="46" xfId="136" applyNumberFormat="1" applyFont="1" applyFill="1" applyBorder="1" applyAlignment="1"/>
    <xf numFmtId="44" fontId="34" fillId="0" borderId="45" xfId="171" applyFont="1" applyFill="1" applyBorder="1" applyAlignment="1" applyProtection="1">
      <protection locked="0" hidden="1"/>
    </xf>
    <xf numFmtId="0" fontId="55" fillId="0" borderId="47" xfId="111" applyNumberFormat="1" applyFont="1" applyFill="1" applyBorder="1" applyAlignment="1">
      <alignment horizontal="center" vertical="center"/>
    </xf>
    <xf numFmtId="166" fontId="55" fillId="0" borderId="46" xfId="136" applyNumberFormat="1" applyFont="1" applyFill="1" applyBorder="1" applyAlignment="1">
      <alignment horizontal="left" vertical="center" wrapText="1"/>
    </xf>
    <xf numFmtId="166" fontId="55" fillId="0" borderId="47" xfId="136" applyNumberFormat="1" applyFont="1" applyFill="1" applyBorder="1" applyAlignment="1">
      <alignment horizontal="center" vertical="center" wrapText="1"/>
    </xf>
    <xf numFmtId="4" fontId="55" fillId="0" borderId="47" xfId="136" applyNumberFormat="1" applyFont="1" applyFill="1" applyBorder="1" applyAlignment="1">
      <alignment horizontal="center" vertical="center"/>
    </xf>
    <xf numFmtId="4" fontId="55" fillId="0" borderId="47" xfId="136" applyNumberFormat="1" applyFont="1" applyFill="1" applyBorder="1" applyAlignment="1">
      <alignment vertical="center"/>
    </xf>
    <xf numFmtId="10" fontId="55" fillId="0" borderId="47" xfId="144" applyNumberFormat="1" applyFont="1" applyFill="1" applyBorder="1" applyAlignment="1">
      <alignment vertical="center"/>
    </xf>
    <xf numFmtId="0" fontId="56" fillId="0" borderId="0" xfId="0" applyFont="1" applyAlignment="1">
      <alignment vertical="center"/>
    </xf>
    <xf numFmtId="4" fontId="55" fillId="0" borderId="79" xfId="97" applyNumberFormat="1" applyFont="1" applyFill="1" applyBorder="1" applyAlignment="1">
      <alignment vertical="center"/>
    </xf>
    <xf numFmtId="4" fontId="37" fillId="27" borderId="79" xfId="97" applyNumberFormat="1" applyFont="1" applyFill="1" applyBorder="1" applyAlignment="1"/>
    <xf numFmtId="44" fontId="37" fillId="0" borderId="79" xfId="171" applyFont="1" applyFill="1" applyBorder="1" applyAlignment="1">
      <alignment vertical="center"/>
    </xf>
    <xf numFmtId="44" fontId="34" fillId="0" borderId="79" xfId="171" applyFont="1" applyFill="1" applyBorder="1" applyAlignment="1">
      <alignment vertical="center"/>
    </xf>
    <xf numFmtId="44" fontId="34" fillId="27" borderId="79" xfId="171" applyFont="1" applyFill="1" applyBorder="1" applyAlignment="1">
      <alignment vertical="center"/>
    </xf>
    <xf numFmtId="4" fontId="37" fillId="0" borderId="79" xfId="97" applyNumberFormat="1" applyFont="1" applyFill="1" applyBorder="1" applyAlignment="1"/>
    <xf numFmtId="44" fontId="34" fillId="0" borderId="42" xfId="171" applyFont="1" applyFill="1" applyBorder="1" applyAlignment="1" applyProtection="1">
      <protection locked="0" hidden="1"/>
    </xf>
    <xf numFmtId="1" fontId="34" fillId="0" borderId="89" xfId="136" applyNumberFormat="1" applyFont="1" applyFill="1" applyBorder="1" applyAlignment="1">
      <alignment horizontal="center" vertical="center"/>
    </xf>
    <xf numFmtId="10" fontId="55" fillId="0" borderId="90" xfId="144" applyNumberFormat="1" applyFont="1" applyFill="1" applyBorder="1" applyAlignment="1">
      <alignment vertical="center"/>
    </xf>
    <xf numFmtId="4" fontId="37" fillId="27" borderId="91" xfId="136" applyNumberFormat="1" applyFont="1" applyFill="1" applyBorder="1" applyAlignment="1"/>
    <xf numFmtId="4" fontId="37" fillId="0" borderId="91" xfId="136" applyNumberFormat="1" applyFont="1" applyFill="1" applyBorder="1" applyAlignment="1"/>
    <xf numFmtId="44" fontId="34" fillId="0" borderId="90" xfId="171" applyFont="1" applyFill="1" applyBorder="1" applyAlignment="1">
      <alignment vertical="center"/>
    </xf>
    <xf numFmtId="4" fontId="34" fillId="27" borderId="91" xfId="136" applyNumberFormat="1" applyFont="1" applyFill="1" applyBorder="1" applyAlignment="1"/>
    <xf numFmtId="4" fontId="37" fillId="0" borderId="92" xfId="136" applyNumberFormat="1" applyFont="1" applyFill="1" applyBorder="1" applyAlignment="1"/>
    <xf numFmtId="44" fontId="34" fillId="0" borderId="89" xfId="171" applyFont="1" applyFill="1" applyBorder="1" applyAlignment="1" applyProtection="1">
      <protection locked="0" hidden="1"/>
    </xf>
    <xf numFmtId="39" fontId="47" fillId="28" borderId="97" xfId="135" applyNumberFormat="1" applyFont="1" applyFill="1" applyBorder="1" applyAlignment="1" applyProtection="1">
      <alignment shrinkToFit="1"/>
      <protection locked="0"/>
    </xf>
    <xf numFmtId="39" fontId="47" fillId="0" borderId="97" xfId="135" applyNumberFormat="1" applyFont="1" applyFill="1" applyBorder="1" applyAlignment="1" applyProtection="1">
      <alignment shrinkToFit="1"/>
      <protection locked="0"/>
    </xf>
    <xf numFmtId="39" fontId="41" fillId="0" borderId="97" xfId="135" applyNumberFormat="1" applyFont="1" applyFill="1" applyBorder="1" applyAlignment="1" applyProtection="1">
      <alignment shrinkToFit="1"/>
      <protection locked="0"/>
    </xf>
    <xf numFmtId="39" fontId="47" fillId="0" borderId="100" xfId="135" applyNumberFormat="1" applyFont="1" applyFill="1" applyBorder="1" applyAlignment="1" applyProtection="1">
      <alignment shrinkToFit="1"/>
      <protection locked="0"/>
    </xf>
    <xf numFmtId="39" fontId="41" fillId="0" borderId="100" xfId="135" applyNumberFormat="1" applyFont="1" applyFill="1" applyBorder="1" applyAlignment="1" applyProtection="1">
      <alignment shrinkToFit="1"/>
      <protection locked="0"/>
    </xf>
    <xf numFmtId="39" fontId="44" fillId="0" borderId="45" xfId="135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/>
    <xf numFmtId="39" fontId="44" fillId="0" borderId="24" xfId="135" applyNumberFormat="1" applyFont="1" applyFill="1" applyBorder="1" applyAlignment="1" applyProtection="1">
      <alignment horizontal="center" vertical="center" shrinkToFit="1"/>
      <protection locked="0"/>
    </xf>
    <xf numFmtId="39" fontId="44" fillId="0" borderId="45" xfId="135" applyNumberFormat="1" applyFont="1" applyFill="1" applyBorder="1" applyAlignment="1" applyProtection="1">
      <alignment vertical="center" shrinkToFit="1"/>
      <protection locked="0"/>
    </xf>
    <xf numFmtId="39" fontId="32" fillId="0" borderId="24" xfId="135" applyNumberFormat="1" applyFont="1" applyFill="1" applyBorder="1" applyAlignment="1" applyProtection="1">
      <alignment shrinkToFit="1"/>
      <protection locked="0"/>
    </xf>
    <xf numFmtId="39" fontId="32" fillId="0" borderId="45" xfId="135" applyNumberFormat="1" applyFont="1" applyFill="1" applyBorder="1" applyAlignment="1" applyProtection="1">
      <alignment vertical="center" shrinkToFit="1"/>
      <protection locked="0"/>
    </xf>
    <xf numFmtId="39" fontId="37" fillId="0" borderId="94" xfId="135" applyNumberFormat="1" applyFont="1" applyFill="1" applyBorder="1" applyAlignment="1" applyProtection="1">
      <alignment vertical="center" shrinkToFit="1"/>
      <protection locked="0"/>
    </xf>
    <xf numFmtId="39" fontId="44" fillId="0" borderId="24" xfId="135" applyNumberFormat="1" applyFont="1" applyFill="1" applyBorder="1" applyAlignment="1" applyProtection="1">
      <alignment vertical="center" shrinkToFit="1"/>
      <protection locked="0"/>
    </xf>
    <xf numFmtId="39" fontId="34" fillId="0" borderId="24" xfId="135" applyNumberFormat="1" applyFont="1" applyFill="1" applyBorder="1" applyAlignment="1" applyProtection="1">
      <alignment vertical="center" shrinkToFit="1"/>
      <protection locked="0"/>
    </xf>
    <xf numFmtId="1" fontId="32" fillId="0" borderId="45" xfId="135" applyNumberFormat="1" applyFont="1" applyFill="1" applyBorder="1" applyAlignment="1" applyProtection="1">
      <alignment horizontal="center" shrinkToFit="1"/>
      <protection locked="0"/>
    </xf>
    <xf numFmtId="1" fontId="32" fillId="0" borderId="42" xfId="135" applyNumberFormat="1" applyFont="1" applyFill="1" applyBorder="1" applyAlignment="1" applyProtection="1">
      <alignment horizontal="center" shrinkToFit="1"/>
      <protection locked="0"/>
    </xf>
    <xf numFmtId="0" fontId="32" fillId="0" borderId="82" xfId="135" applyFont="1" applyFill="1" applyBorder="1" applyAlignment="1" applyProtection="1">
      <alignment horizontal="left" shrinkToFit="1"/>
      <protection locked="0"/>
    </xf>
    <xf numFmtId="0" fontId="32" fillId="0" borderId="33" xfId="135" applyFont="1" applyFill="1" applyBorder="1" applyAlignment="1" applyProtection="1">
      <alignment horizontal="left" shrinkToFit="1"/>
      <protection locked="0"/>
    </xf>
    <xf numFmtId="0" fontId="32" fillId="0" borderId="60" xfId="135" applyFont="1" applyFill="1" applyBorder="1" applyAlignment="1" applyProtection="1">
      <alignment horizontal="left" shrinkToFit="1"/>
      <protection locked="0"/>
    </xf>
    <xf numFmtId="39" fontId="32" fillId="0" borderId="82" xfId="135" applyNumberFormat="1" applyFont="1" applyFill="1" applyBorder="1" applyAlignment="1" applyProtection="1">
      <alignment horizontal="left" shrinkToFit="1"/>
      <protection locked="0"/>
    </xf>
    <xf numFmtId="39" fontId="32" fillId="0" borderId="33" xfId="135" applyNumberFormat="1" applyFont="1" applyFill="1" applyBorder="1" applyAlignment="1" applyProtection="1">
      <alignment horizontal="left" shrinkToFit="1"/>
      <protection locked="0"/>
    </xf>
    <xf numFmtId="39" fontId="32" fillId="0" borderId="60" xfId="135" applyNumberFormat="1" applyFont="1" applyFill="1" applyBorder="1" applyAlignment="1" applyProtection="1">
      <alignment horizontal="left" shrinkToFit="1"/>
      <protection locked="0"/>
    </xf>
    <xf numFmtId="0" fontId="32" fillId="0" borderId="58" xfId="135" applyFont="1" applyFill="1" applyBorder="1" applyAlignment="1">
      <alignment horizontal="left" vertical="center"/>
    </xf>
    <xf numFmtId="0" fontId="38" fillId="0" borderId="59" xfId="135" applyFont="1" applyFill="1" applyBorder="1" applyAlignment="1">
      <alignment horizontal="left" vertical="center"/>
    </xf>
    <xf numFmtId="0" fontId="38" fillId="0" borderId="83" xfId="135" applyFont="1" applyFill="1" applyBorder="1" applyAlignment="1">
      <alignment horizontal="left" vertical="center"/>
    </xf>
    <xf numFmtId="0" fontId="44" fillId="0" borderId="76" xfId="135" applyFont="1" applyFill="1" applyBorder="1" applyAlignment="1" applyProtection="1">
      <alignment horizontal="center" shrinkToFit="1"/>
      <protection locked="0"/>
    </xf>
    <xf numFmtId="0" fontId="44" fillId="0" borderId="77" xfId="135" applyFont="1" applyFill="1" applyBorder="1" applyAlignment="1" applyProtection="1">
      <alignment horizontal="center" shrinkToFit="1"/>
      <protection locked="0"/>
    </xf>
    <xf numFmtId="0" fontId="44" fillId="0" borderId="78" xfId="135" applyFont="1" applyFill="1" applyBorder="1" applyAlignment="1" applyProtection="1">
      <alignment horizontal="center" shrinkToFit="1"/>
      <protection locked="0"/>
    </xf>
    <xf numFmtId="0" fontId="44" fillId="0" borderId="25" xfId="135" applyFont="1" applyFill="1" applyBorder="1" applyAlignment="1" applyProtection="1">
      <alignment horizontal="center" shrinkToFit="1"/>
      <protection locked="0"/>
    </xf>
    <xf numFmtId="0" fontId="44" fillId="0" borderId="0" xfId="135" applyFont="1" applyFill="1" applyBorder="1" applyAlignment="1" applyProtection="1">
      <alignment horizontal="center" shrinkToFit="1"/>
      <protection locked="0"/>
    </xf>
    <xf numFmtId="0" fontId="44" fillId="0" borderId="26" xfId="135" applyFont="1" applyFill="1" applyBorder="1" applyAlignment="1" applyProtection="1">
      <alignment horizontal="center" shrinkToFit="1"/>
      <protection locked="0"/>
    </xf>
    <xf numFmtId="0" fontId="44" fillId="0" borderId="79" xfId="135" applyFont="1" applyFill="1" applyBorder="1" applyAlignment="1" applyProtection="1">
      <alignment horizontal="center" shrinkToFit="1"/>
      <protection locked="0"/>
    </xf>
    <xf numFmtId="0" fontId="44" fillId="0" borderId="80" xfId="135" applyFont="1" applyFill="1" applyBorder="1" applyAlignment="1" applyProtection="1">
      <alignment horizontal="center" shrinkToFit="1"/>
      <protection locked="0"/>
    </xf>
    <xf numFmtId="0" fontId="44" fillId="0" borderId="81" xfId="135" applyFont="1" applyFill="1" applyBorder="1" applyAlignment="1" applyProtection="1">
      <alignment horizontal="center" shrinkToFit="1"/>
      <protection locked="0"/>
    </xf>
    <xf numFmtId="0" fontId="32" fillId="0" borderId="76" xfId="135" applyFont="1" applyFill="1" applyBorder="1" applyAlignment="1">
      <alignment horizontal="center" vertical="center"/>
    </xf>
    <xf numFmtId="0" fontId="32" fillId="0" borderId="77" xfId="135" applyFont="1" applyFill="1" applyBorder="1" applyAlignment="1">
      <alignment horizontal="center" vertical="center"/>
    </xf>
    <xf numFmtId="0" fontId="32" fillId="0" borderId="78" xfId="135" applyFont="1" applyFill="1" applyBorder="1" applyAlignment="1">
      <alignment horizontal="center" vertical="center"/>
    </xf>
    <xf numFmtId="0" fontId="32" fillId="0" borderId="25" xfId="135" applyFont="1" applyFill="1" applyBorder="1" applyAlignment="1">
      <alignment horizontal="center" vertical="center"/>
    </xf>
    <xf numFmtId="0" fontId="32" fillId="0" borderId="0" xfId="135" applyFont="1" applyFill="1" applyBorder="1" applyAlignment="1">
      <alignment horizontal="center" vertical="center"/>
    </xf>
    <xf numFmtId="0" fontId="32" fillId="0" borderId="26" xfId="135" applyFont="1" applyFill="1" applyBorder="1" applyAlignment="1">
      <alignment horizontal="center" vertical="center"/>
    </xf>
    <xf numFmtId="0" fontId="32" fillId="0" borderId="79" xfId="135" applyFont="1" applyFill="1" applyBorder="1" applyAlignment="1">
      <alignment horizontal="center" vertical="center"/>
    </xf>
    <xf numFmtId="0" fontId="32" fillId="0" borderId="80" xfId="135" applyFont="1" applyFill="1" applyBorder="1" applyAlignment="1">
      <alignment horizontal="center" vertical="center"/>
    </xf>
    <xf numFmtId="0" fontId="32" fillId="0" borderId="81" xfId="135" applyFont="1" applyFill="1" applyBorder="1" applyAlignment="1">
      <alignment horizontal="center" vertical="center"/>
    </xf>
    <xf numFmtId="0" fontId="32" fillId="0" borderId="56" xfId="135" applyFont="1" applyFill="1" applyBorder="1" applyAlignment="1">
      <alignment horizontal="left" vertical="center"/>
    </xf>
    <xf numFmtId="0" fontId="38" fillId="0" borderId="57" xfId="135" applyFont="1" applyFill="1" applyBorder="1" applyAlignment="1">
      <alignment horizontal="left" vertical="center"/>
    </xf>
    <xf numFmtId="0" fontId="38" fillId="0" borderId="73" xfId="135" applyFont="1" applyFill="1" applyBorder="1" applyAlignment="1">
      <alignment horizontal="left" vertical="center"/>
    </xf>
    <xf numFmtId="39" fontId="44" fillId="0" borderId="56" xfId="135" applyNumberFormat="1" applyFont="1" applyFill="1" applyBorder="1" applyAlignment="1" applyProtection="1">
      <alignment horizontal="left" vertical="center" wrapText="1"/>
      <protection locked="0"/>
    </xf>
    <xf numFmtId="39" fontId="44" fillId="0" borderId="57" xfId="135" applyNumberFormat="1" applyFont="1" applyFill="1" applyBorder="1" applyAlignment="1" applyProtection="1">
      <alignment horizontal="left" vertical="center" wrapText="1"/>
      <protection locked="0"/>
    </xf>
    <xf numFmtId="0" fontId="51" fillId="0" borderId="57" xfId="135" applyFont="1" applyFill="1" applyBorder="1" applyAlignment="1">
      <alignment horizontal="center" vertical="center" wrapText="1"/>
    </xf>
    <xf numFmtId="0" fontId="51" fillId="0" borderId="73" xfId="135" applyFont="1" applyFill="1" applyBorder="1" applyAlignment="1">
      <alignment horizontal="center" vertical="center" wrapText="1"/>
    </xf>
    <xf numFmtId="39" fontId="32" fillId="0" borderId="56" xfId="135" applyNumberFormat="1" applyFont="1" applyFill="1" applyBorder="1" applyAlignment="1" applyProtection="1">
      <alignment horizontal="center" shrinkToFit="1"/>
      <protection locked="0"/>
    </xf>
    <xf numFmtId="39" fontId="32" fillId="0" borderId="57" xfId="135" applyNumberFormat="1" applyFont="1" applyFill="1" applyBorder="1" applyAlignment="1" applyProtection="1">
      <alignment horizontal="center" shrinkToFit="1"/>
      <protection locked="0"/>
    </xf>
    <xf numFmtId="0" fontId="51" fillId="0" borderId="57" xfId="135" applyFont="1" applyFill="1" applyBorder="1" applyAlignment="1">
      <alignment horizontal="center" shrinkToFit="1"/>
    </xf>
    <xf numFmtId="0" fontId="51" fillId="0" borderId="73" xfId="135" applyFont="1" applyFill="1" applyBorder="1" applyAlignment="1">
      <alignment horizontal="center" shrinkToFit="1"/>
    </xf>
    <xf numFmtId="0" fontId="51" fillId="0" borderId="49" xfId="135" applyFont="1" applyFill="1" applyBorder="1" applyAlignment="1">
      <alignment horizontal="left" shrinkToFit="1"/>
    </xf>
    <xf numFmtId="0" fontId="51" fillId="0" borderId="50" xfId="135" applyFont="1" applyFill="1" applyBorder="1" applyAlignment="1">
      <alignment horizontal="left" shrinkToFit="1"/>
    </xf>
    <xf numFmtId="0" fontId="51" fillId="0" borderId="51" xfId="135" applyFont="1" applyFill="1" applyBorder="1" applyAlignment="1">
      <alignment horizontal="left" shrinkToFit="1"/>
    </xf>
    <xf numFmtId="0" fontId="44" fillId="0" borderId="56" xfId="135" applyFont="1" applyFill="1" applyBorder="1" applyAlignment="1" applyProtection="1">
      <alignment horizontal="right" shrinkToFit="1"/>
      <protection locked="0"/>
    </xf>
    <xf numFmtId="0" fontId="44" fillId="0" borderId="57" xfId="135" applyFont="1" applyFill="1" applyBorder="1" applyAlignment="1" applyProtection="1">
      <alignment horizontal="right" shrinkToFit="1"/>
      <protection locked="0"/>
    </xf>
    <xf numFmtId="49" fontId="51" fillId="0" borderId="57" xfId="135" applyNumberFormat="1" applyFont="1" applyFill="1" applyBorder="1" applyAlignment="1">
      <alignment horizontal="center" shrinkToFit="1"/>
    </xf>
    <xf numFmtId="39" fontId="32" fillId="0" borderId="74" xfId="135" applyNumberFormat="1" applyFont="1" applyFill="1" applyBorder="1" applyAlignment="1" applyProtection="1">
      <alignment horizontal="left" shrinkToFit="1"/>
      <protection locked="0"/>
    </xf>
    <xf numFmtId="0" fontId="52" fillId="0" borderId="50" xfId="135" applyFont="1" applyBorder="1" applyAlignment="1">
      <alignment horizontal="left" shrinkToFit="1"/>
    </xf>
    <xf numFmtId="0" fontId="52" fillId="0" borderId="75" xfId="135" applyFont="1" applyBorder="1" applyAlignment="1">
      <alignment horizontal="left" shrinkToFit="1"/>
    </xf>
    <xf numFmtId="0" fontId="32" fillId="0" borderId="49" xfId="135" applyFont="1" applyFill="1" applyBorder="1" applyAlignment="1">
      <alignment horizontal="left" shrinkToFit="1"/>
    </xf>
    <xf numFmtId="0" fontId="32" fillId="0" borderId="50" xfId="135" applyFont="1" applyFill="1" applyBorder="1" applyAlignment="1">
      <alignment horizontal="left" shrinkToFit="1"/>
    </xf>
    <xf numFmtId="0" fontId="32" fillId="0" borderId="51" xfId="135" applyFont="1" applyFill="1" applyBorder="1" applyAlignment="1">
      <alignment horizontal="left" shrinkToFit="1"/>
    </xf>
    <xf numFmtId="39" fontId="32" fillId="0" borderId="61" xfId="135" applyNumberFormat="1" applyFont="1" applyFill="1" applyBorder="1" applyAlignment="1" applyProtection="1">
      <alignment horizontal="center" vertical="center" shrinkToFit="1"/>
      <protection locked="0"/>
    </xf>
    <xf numFmtId="39" fontId="32" fillId="0" borderId="62" xfId="135" applyNumberFormat="1" applyFont="1" applyFill="1" applyBorder="1" applyAlignment="1" applyProtection="1">
      <alignment horizontal="center" vertical="center" shrinkToFit="1"/>
      <protection locked="0"/>
    </xf>
    <xf numFmtId="39" fontId="32" fillId="0" borderId="63" xfId="135" applyNumberFormat="1" applyFont="1" applyFill="1" applyBorder="1" applyAlignment="1" applyProtection="1">
      <alignment horizontal="center" vertical="center" shrinkToFit="1"/>
      <protection locked="0"/>
    </xf>
    <xf numFmtId="0" fontId="38" fillId="0" borderId="64" xfId="135" applyFont="1" applyFill="1" applyBorder="1" applyAlignment="1" applyProtection="1">
      <alignment vertical="center" wrapText="1"/>
      <protection locked="0"/>
    </xf>
    <xf numFmtId="0" fontId="38" fillId="0" borderId="65" xfId="135" applyFont="1" applyFill="1" applyBorder="1" applyAlignment="1" applyProtection="1">
      <alignment vertical="center" wrapText="1"/>
      <protection locked="0"/>
    </xf>
    <xf numFmtId="0" fontId="33" fillId="0" borderId="66" xfId="135" applyFont="1" applyFill="1" applyBorder="1" applyAlignment="1" applyProtection="1">
      <alignment vertical="center" wrapText="1"/>
      <protection locked="0"/>
    </xf>
    <xf numFmtId="0" fontId="49" fillId="0" borderId="70" xfId="135" applyFont="1" applyFill="1" applyBorder="1" applyAlignment="1" applyProtection="1">
      <alignment horizontal="center" shrinkToFit="1"/>
      <protection locked="0"/>
    </xf>
    <xf numFmtId="0" fontId="50" fillId="0" borderId="71" xfId="135" applyFont="1" applyBorder="1" applyAlignment="1">
      <alignment horizontal="center" shrinkToFit="1"/>
    </xf>
    <xf numFmtId="0" fontId="50" fillId="0" borderId="72" xfId="135" applyFont="1" applyBorder="1" applyAlignment="1">
      <alignment horizontal="center" shrinkToFit="1"/>
    </xf>
    <xf numFmtId="39" fontId="49" fillId="0" borderId="70" xfId="135" applyNumberFormat="1" applyFont="1" applyFill="1" applyBorder="1" applyAlignment="1" applyProtection="1">
      <alignment horizontal="center" shrinkToFit="1"/>
      <protection locked="0"/>
    </xf>
    <xf numFmtId="166" fontId="44" fillId="0" borderId="84" xfId="135" applyNumberFormat="1" applyFont="1" applyFill="1" applyBorder="1" applyAlignment="1" applyProtection="1">
      <alignment vertical="center" shrinkToFit="1"/>
      <protection locked="0"/>
    </xf>
    <xf numFmtId="0" fontId="42" fillId="0" borderId="85" xfId="135" applyFont="1" applyFill="1" applyBorder="1" applyAlignment="1" applyProtection="1">
      <alignment vertical="center" shrinkToFit="1"/>
      <protection locked="0"/>
    </xf>
    <xf numFmtId="166" fontId="44" fillId="0" borderId="42" xfId="135" applyNumberFormat="1" applyFont="1" applyFill="1" applyBorder="1" applyAlignment="1" applyProtection="1">
      <alignment horizontal="left" vertical="center" shrinkToFit="1"/>
      <protection locked="0"/>
    </xf>
    <xf numFmtId="0" fontId="42" fillId="0" borderId="43" xfId="135" applyFont="1" applyFill="1" applyBorder="1" applyAlignment="1" applyProtection="1">
      <alignment horizontal="left" vertical="center" shrinkToFit="1"/>
      <protection locked="0"/>
    </xf>
    <xf numFmtId="0" fontId="44" fillId="0" borderId="84" xfId="135" applyFont="1" applyFill="1" applyBorder="1" applyAlignment="1" applyProtection="1">
      <alignment vertical="center" shrinkToFit="1"/>
      <protection locked="0"/>
    </xf>
    <xf numFmtId="0" fontId="38" fillId="0" borderId="61" xfId="135" applyFont="1" applyFill="1" applyBorder="1" applyAlignment="1" applyProtection="1">
      <alignment horizontal="left" vertical="center" wrapText="1"/>
      <protection locked="0"/>
    </xf>
    <xf numFmtId="0" fontId="38" fillId="0" borderId="62" xfId="135" applyFont="1" applyFill="1" applyBorder="1" applyAlignment="1" applyProtection="1">
      <alignment horizontal="left" vertical="center" wrapText="1"/>
      <protection locked="0"/>
    </xf>
    <xf numFmtId="0" fontId="38" fillId="0" borderId="63" xfId="135" applyFont="1" applyFill="1" applyBorder="1" applyAlignment="1" applyProtection="1">
      <alignment horizontal="left" vertical="center" wrapText="1"/>
      <protection locked="0"/>
    </xf>
    <xf numFmtId="0" fontId="41" fillId="0" borderId="96" xfId="135" applyNumberFormat="1" applyFont="1" applyFill="1" applyBorder="1" applyAlignment="1" applyProtection="1">
      <alignment horizontal="center" shrinkToFit="1"/>
      <protection locked="0"/>
    </xf>
    <xf numFmtId="0" fontId="47" fillId="0" borderId="99" xfId="135" applyFont="1" applyFill="1" applyBorder="1" applyAlignment="1" applyProtection="1">
      <alignment horizontal="center" shrinkToFit="1"/>
      <protection locked="0"/>
    </xf>
    <xf numFmtId="166" fontId="41" fillId="0" borderId="97" xfId="135" applyNumberFormat="1" applyFont="1" applyFill="1" applyBorder="1" applyAlignment="1" applyProtection="1">
      <alignment shrinkToFit="1"/>
      <protection locked="0"/>
    </xf>
    <xf numFmtId="0" fontId="47" fillId="0" borderId="100" xfId="135" applyFont="1" applyFill="1" applyBorder="1" applyAlignment="1" applyProtection="1">
      <alignment shrinkToFit="1"/>
      <protection locked="0"/>
    </xf>
    <xf numFmtId="39" fontId="41" fillId="0" borderId="97" xfId="135" applyNumberFormat="1" applyFont="1" applyFill="1" applyBorder="1" applyAlignment="1" applyProtection="1">
      <alignment vertical="top" shrinkToFit="1"/>
      <protection locked="0"/>
    </xf>
    <xf numFmtId="39" fontId="47" fillId="0" borderId="100" xfId="135" applyNumberFormat="1" applyFont="1" applyFill="1" applyBorder="1" applyAlignment="1" applyProtection="1">
      <alignment vertical="top" shrinkToFit="1"/>
      <protection locked="0"/>
    </xf>
    <xf numFmtId="39" fontId="41" fillId="0" borderId="97" xfId="135" applyNumberFormat="1" applyFont="1" applyFill="1" applyBorder="1" applyAlignment="1" applyProtection="1">
      <protection locked="0"/>
    </xf>
    <xf numFmtId="0" fontId="33" fillId="0" borderId="100" xfId="135" applyFont="1" applyBorder="1" applyAlignment="1"/>
    <xf numFmtId="39" fontId="44" fillId="0" borderId="98" xfId="135" applyNumberFormat="1" applyFont="1" applyFill="1" applyBorder="1" applyAlignment="1" applyProtection="1">
      <alignment vertical="center" shrinkToFit="1"/>
      <protection locked="0"/>
    </xf>
    <xf numFmtId="39" fontId="42" fillId="0" borderId="101" xfId="135" applyNumberFormat="1" applyFont="1" applyFill="1" applyBorder="1" applyAlignment="1" applyProtection="1">
      <alignment vertical="center" shrinkToFit="1"/>
      <protection locked="0"/>
    </xf>
    <xf numFmtId="0" fontId="47" fillId="0" borderId="96" xfId="135" applyFont="1" applyFill="1" applyBorder="1" applyAlignment="1" applyProtection="1">
      <alignment horizontal="center" shrinkToFit="1"/>
      <protection locked="0"/>
    </xf>
    <xf numFmtId="0" fontId="47" fillId="0" borderId="97" xfId="135" applyFont="1" applyFill="1" applyBorder="1" applyAlignment="1" applyProtection="1">
      <alignment shrinkToFit="1"/>
      <protection locked="0"/>
    </xf>
    <xf numFmtId="39" fontId="47" fillId="0" borderId="97" xfId="135" applyNumberFormat="1" applyFont="1" applyFill="1" applyBorder="1" applyAlignment="1" applyProtection="1">
      <alignment vertical="top" shrinkToFit="1"/>
      <protection locked="0"/>
    </xf>
    <xf numFmtId="0" fontId="33" fillId="0" borderId="97" xfId="135" applyFont="1" applyBorder="1" applyAlignment="1"/>
    <xf numFmtId="39" fontId="42" fillId="0" borderId="98" xfId="135" applyNumberFormat="1" applyFont="1" applyFill="1" applyBorder="1" applyAlignment="1" applyProtection="1">
      <alignment vertical="center" shrinkToFit="1"/>
      <protection locked="0"/>
    </xf>
    <xf numFmtId="0" fontId="41" fillId="0" borderId="24" xfId="135" applyFont="1" applyFill="1" applyBorder="1" applyAlignment="1" applyProtection="1">
      <alignment horizontal="center" vertical="center" shrinkToFit="1"/>
      <protection locked="0"/>
    </xf>
    <xf numFmtId="0" fontId="47" fillId="0" borderId="34" xfId="135" applyFont="1" applyBorder="1" applyAlignment="1">
      <alignment horizontal="center" vertical="center" shrinkToFit="1"/>
    </xf>
    <xf numFmtId="0" fontId="47" fillId="0" borderId="93" xfId="135" applyNumberFormat="1" applyFont="1" applyFill="1" applyBorder="1" applyAlignment="1" applyProtection="1">
      <alignment horizontal="center" vertical="center" shrinkToFit="1"/>
      <protection locked="0"/>
    </xf>
    <xf numFmtId="0" fontId="47" fillId="0" borderId="96" xfId="135" applyFont="1" applyFill="1" applyBorder="1" applyAlignment="1" applyProtection="1">
      <alignment horizontal="center" vertical="center" shrinkToFit="1"/>
      <protection locked="0"/>
    </xf>
    <xf numFmtId="166" fontId="42" fillId="0" borderId="94" xfId="135" applyNumberFormat="1" applyFont="1" applyFill="1" applyBorder="1" applyAlignment="1" applyProtection="1">
      <alignment horizontal="left" vertical="center"/>
      <protection locked="0"/>
    </xf>
    <xf numFmtId="0" fontId="42" fillId="0" borderId="97" xfId="135" applyFont="1" applyFill="1" applyBorder="1" applyAlignment="1" applyProtection="1">
      <alignment horizontal="left" vertical="center"/>
      <protection locked="0"/>
    </xf>
    <xf numFmtId="39" fontId="41" fillId="0" borderId="94" xfId="135" applyNumberFormat="1" applyFont="1" applyFill="1" applyBorder="1" applyAlignment="1" applyProtection="1">
      <alignment vertical="center" shrinkToFit="1"/>
      <protection locked="0"/>
    </xf>
    <xf numFmtId="39" fontId="41" fillId="0" borderId="97" xfId="135" applyNumberFormat="1" applyFont="1" applyFill="1" applyBorder="1" applyAlignment="1" applyProtection="1">
      <alignment vertical="center" shrinkToFit="1"/>
      <protection locked="0"/>
    </xf>
    <xf numFmtId="39" fontId="41" fillId="0" borderId="94" xfId="135" applyNumberFormat="1" applyFont="1" applyFill="1" applyBorder="1" applyAlignment="1" applyProtection="1">
      <alignment shrinkToFit="1"/>
      <protection locked="0"/>
    </xf>
    <xf numFmtId="0" fontId="33" fillId="0" borderId="97" xfId="135" applyFont="1" applyBorder="1" applyAlignment="1">
      <alignment shrinkToFit="1"/>
    </xf>
    <xf numFmtId="39" fontId="44" fillId="0" borderId="95" xfId="135" applyNumberFormat="1" applyFont="1" applyFill="1" applyBorder="1" applyAlignment="1" applyProtection="1">
      <alignment vertical="center" shrinkToFit="1"/>
      <protection locked="0"/>
    </xf>
    <xf numFmtId="0" fontId="34" fillId="0" borderId="29" xfId="135" applyFont="1" applyFill="1" applyBorder="1" applyAlignment="1">
      <alignment horizontal="center" vertical="center" shrinkToFit="1"/>
    </xf>
    <xf numFmtId="0" fontId="34" fillId="0" borderId="30" xfId="135" applyFont="1" applyFill="1" applyBorder="1" applyAlignment="1">
      <alignment horizontal="center" vertical="center" shrinkToFit="1"/>
    </xf>
    <xf numFmtId="0" fontId="32" fillId="0" borderId="58" xfId="135" applyFont="1" applyFill="1" applyBorder="1" applyAlignment="1">
      <alignment horizontal="center" vertical="center" shrinkToFit="1"/>
    </xf>
    <xf numFmtId="0" fontId="32" fillId="0" borderId="59" xfId="135" applyFont="1" applyFill="1" applyBorder="1" applyAlignment="1">
      <alignment horizontal="center" vertical="center" shrinkToFit="1"/>
    </xf>
    <xf numFmtId="0" fontId="42" fillId="0" borderId="32" xfId="135" applyFont="1" applyFill="1" applyBorder="1" applyAlignment="1">
      <alignment horizontal="center" wrapText="1" shrinkToFit="1"/>
    </xf>
    <xf numFmtId="0" fontId="42" fillId="0" borderId="33" xfId="135" applyFont="1" applyFill="1" applyBorder="1" applyAlignment="1">
      <alignment horizontal="center" wrapText="1" shrinkToFit="1"/>
    </xf>
    <xf numFmtId="0" fontId="42" fillId="0" borderId="60" xfId="135" applyFont="1" applyFill="1" applyBorder="1" applyAlignment="1">
      <alignment horizontal="center" wrapText="1" shrinkToFit="1"/>
    </xf>
    <xf numFmtId="167" fontId="41" fillId="0" borderId="24" xfId="135" applyNumberFormat="1" applyFont="1" applyFill="1" applyBorder="1" applyAlignment="1" applyProtection="1">
      <alignment vertical="center" shrinkToFit="1"/>
      <protection locked="0"/>
    </xf>
    <xf numFmtId="0" fontId="47" fillId="0" borderId="34" xfId="135" applyFont="1" applyBorder="1" applyAlignment="1">
      <alignment vertical="center" shrinkToFit="1"/>
    </xf>
    <xf numFmtId="0" fontId="44" fillId="0" borderId="42" xfId="135" applyFont="1" applyFill="1" applyBorder="1" applyAlignment="1" applyProtection="1">
      <alignment horizontal="center" vertical="center"/>
      <protection locked="0"/>
    </xf>
    <xf numFmtId="0" fontId="45" fillId="0" borderId="36" xfId="135" applyFont="1" applyFill="1" applyBorder="1" applyAlignment="1" applyProtection="1">
      <alignment horizontal="center" vertical="center"/>
      <protection locked="0"/>
    </xf>
    <xf numFmtId="0" fontId="46" fillId="0" borderId="36" xfId="135" applyFont="1" applyBorder="1" applyAlignment="1">
      <alignment horizontal="center" vertical="center"/>
    </xf>
    <xf numFmtId="0" fontId="45" fillId="0" borderId="43" xfId="135" applyFont="1" applyFill="1" applyBorder="1" applyAlignment="1" applyProtection="1">
      <alignment horizontal="center" vertical="center"/>
      <protection locked="0"/>
    </xf>
    <xf numFmtId="1" fontId="44" fillId="0" borderId="24" xfId="135" applyNumberFormat="1" applyFont="1" applyFill="1" applyBorder="1" applyAlignment="1" applyProtection="1">
      <alignment horizontal="center" vertical="center"/>
      <protection locked="0"/>
    </xf>
    <xf numFmtId="0" fontId="42" fillId="0" borderId="34" xfId="135" applyFont="1" applyBorder="1" applyAlignment="1">
      <alignment horizontal="center" vertical="center"/>
    </xf>
    <xf numFmtId="0" fontId="32" fillId="0" borderId="20" xfId="135" applyFont="1" applyFill="1" applyBorder="1" applyAlignment="1">
      <alignment horizontal="center" vertical="center" shrinkToFit="1"/>
    </xf>
    <xf numFmtId="0" fontId="32" fillId="0" borderId="21" xfId="135" applyFont="1" applyFill="1" applyBorder="1" applyAlignment="1">
      <alignment horizontal="center" vertical="center" shrinkToFit="1"/>
    </xf>
    <xf numFmtId="0" fontId="41" fillId="0" borderId="22" xfId="135" applyFont="1" applyFill="1" applyBorder="1" applyAlignment="1">
      <alignment horizontal="center" wrapText="1" shrinkToFit="1"/>
    </xf>
    <xf numFmtId="0" fontId="41" fillId="0" borderId="23" xfId="135" applyFont="1" applyFill="1" applyBorder="1" applyAlignment="1">
      <alignment horizontal="center" wrapText="1" shrinkToFit="1"/>
    </xf>
    <xf numFmtId="0" fontId="38" fillId="0" borderId="52" xfId="135" applyFont="1" applyBorder="1" applyAlignment="1">
      <alignment horizontal="center" vertical="center" wrapText="1" shrinkToFit="1"/>
    </xf>
    <xf numFmtId="0" fontId="38" fillId="0" borderId="53" xfId="135" applyFont="1" applyBorder="1" applyAlignment="1">
      <alignment horizontal="center" vertical="center" shrinkToFit="1"/>
    </xf>
    <xf numFmtId="14" fontId="57" fillId="0" borderId="54" xfId="135" applyNumberFormat="1" applyFont="1" applyBorder="1" applyAlignment="1">
      <alignment horizontal="left" vertical="center" shrinkToFit="1"/>
    </xf>
    <xf numFmtId="0" fontId="57" fillId="0" borderId="23" xfId="135" applyFont="1" applyBorder="1" applyAlignment="1">
      <alignment horizontal="left" vertical="center" shrinkToFit="1"/>
    </xf>
    <xf numFmtId="0" fontId="57" fillId="0" borderId="55" xfId="135" applyFont="1" applyBorder="1" applyAlignment="1">
      <alignment horizontal="left" vertical="center" shrinkToFit="1"/>
    </xf>
    <xf numFmtId="0" fontId="34" fillId="0" borderId="25" xfId="135" applyFont="1" applyFill="1" applyBorder="1" applyAlignment="1">
      <alignment horizontal="center" vertical="center" wrapText="1"/>
    </xf>
    <xf numFmtId="0" fontId="35" fillId="0" borderId="26" xfId="135" applyFont="1" applyFill="1" applyBorder="1" applyAlignment="1">
      <alignment horizontal="center" vertical="center" wrapText="1"/>
    </xf>
    <xf numFmtId="0" fontId="32" fillId="0" borderId="56" xfId="135" applyFont="1" applyFill="1" applyBorder="1" applyAlignment="1">
      <alignment horizontal="center" vertical="center" shrinkToFit="1"/>
    </xf>
    <xf numFmtId="0" fontId="32" fillId="0" borderId="57" xfId="135" applyFont="1" applyFill="1" applyBorder="1" applyAlignment="1">
      <alignment horizontal="center" vertical="center" shrinkToFit="1"/>
    </xf>
    <xf numFmtId="49" fontId="58" fillId="0" borderId="49" xfId="135" applyNumberFormat="1" applyFont="1" applyFill="1" applyBorder="1" applyAlignment="1">
      <alignment horizontal="center" wrapText="1" shrinkToFit="1"/>
    </xf>
    <xf numFmtId="0" fontId="58" fillId="0" borderId="50" xfId="135" applyFont="1" applyFill="1" applyBorder="1" applyAlignment="1">
      <alignment horizontal="center" wrapText="1" shrinkToFit="1"/>
    </xf>
    <xf numFmtId="49" fontId="37" fillId="0" borderId="0" xfId="136" applyNumberFormat="1" applyFont="1" applyAlignment="1">
      <alignment horizontal="left"/>
    </xf>
    <xf numFmtId="2" fontId="37" fillId="0" borderId="0" xfId="136" applyNumberFormat="1" applyFont="1" applyAlignment="1">
      <alignment horizontal="left"/>
    </xf>
    <xf numFmtId="166" fontId="34" fillId="0" borderId="42" xfId="136" applyNumberFormat="1" applyFont="1" applyFill="1" applyBorder="1" applyAlignment="1">
      <alignment horizontal="right"/>
    </xf>
    <xf numFmtId="166" fontId="34" fillId="0" borderId="36" xfId="136" applyNumberFormat="1" applyFont="1" applyFill="1" applyBorder="1" applyAlignment="1">
      <alignment horizontal="right"/>
    </xf>
    <xf numFmtId="166" fontId="34" fillId="0" borderId="43" xfId="136" applyNumberFormat="1" applyFont="1" applyFill="1" applyBorder="1" applyAlignment="1">
      <alignment horizontal="right"/>
    </xf>
    <xf numFmtId="0" fontId="40" fillId="0" borderId="42" xfId="136" applyFont="1" applyBorder="1" applyAlignment="1">
      <alignment horizontal="center"/>
    </xf>
    <xf numFmtId="0" fontId="40" fillId="0" borderId="36" xfId="136" applyFont="1" applyBorder="1" applyAlignment="1">
      <alignment horizontal="center"/>
    </xf>
    <xf numFmtId="2" fontId="40" fillId="0" borderId="36" xfId="136" applyNumberFormat="1" applyFont="1" applyBorder="1" applyAlignment="1">
      <alignment horizontal="right"/>
    </xf>
    <xf numFmtId="44" fontId="40" fillId="0" borderId="88" xfId="171" applyFont="1" applyFill="1" applyBorder="1" applyAlignment="1">
      <alignment horizontal="right"/>
    </xf>
    <xf numFmtId="44" fontId="40" fillId="0" borderId="36" xfId="171" applyFont="1" applyFill="1" applyBorder="1" applyAlignment="1">
      <alignment horizontal="right"/>
    </xf>
    <xf numFmtId="44" fontId="40" fillId="0" borderId="43" xfId="171" applyFont="1" applyFill="1" applyBorder="1" applyAlignment="1">
      <alignment horizontal="right"/>
    </xf>
    <xf numFmtId="0" fontId="33" fillId="0" borderId="0" xfId="136" applyFont="1" applyBorder="1" applyAlignment="1">
      <alignment horizontal="center"/>
    </xf>
    <xf numFmtId="2" fontId="33" fillId="0" borderId="86" xfId="111" applyNumberFormat="1" applyFont="1" applyBorder="1" applyAlignment="1">
      <alignment horizontal="left"/>
    </xf>
    <xf numFmtId="0" fontId="34" fillId="0" borderId="31" xfId="136" applyFont="1" applyBorder="1" applyAlignment="1">
      <alignment horizontal="center" vertical="center"/>
    </xf>
    <xf numFmtId="0" fontId="34" fillId="0" borderId="87" xfId="136" applyFont="1" applyFill="1" applyBorder="1" applyAlignment="1">
      <alignment horizontal="center" vertical="center"/>
    </xf>
    <xf numFmtId="0" fontId="34" fillId="0" borderId="39" xfId="136" applyFont="1" applyFill="1" applyBorder="1" applyAlignment="1">
      <alignment horizontal="center" vertical="center"/>
    </xf>
    <xf numFmtId="0" fontId="34" fillId="0" borderId="40" xfId="136" applyFont="1" applyFill="1" applyBorder="1" applyAlignment="1">
      <alignment horizontal="center" vertical="center"/>
    </xf>
    <xf numFmtId="0" fontId="34" fillId="0" borderId="41" xfId="136" applyFont="1" applyFill="1" applyBorder="1" applyAlignment="1">
      <alignment horizontal="center" vertical="center"/>
    </xf>
    <xf numFmtId="0" fontId="34" fillId="0" borderId="44" xfId="136" applyFont="1" applyFill="1" applyBorder="1" applyAlignment="1">
      <alignment horizontal="center" vertical="center"/>
    </xf>
    <xf numFmtId="17" fontId="34" fillId="0" borderId="41" xfId="136" applyNumberFormat="1" applyFont="1" applyFill="1" applyBorder="1" applyAlignment="1">
      <alignment horizontal="center" vertical="center"/>
    </xf>
    <xf numFmtId="17" fontId="34" fillId="0" borderId="44" xfId="136" applyNumberFormat="1" applyFont="1" applyFill="1" applyBorder="1" applyAlignment="1">
      <alignment horizontal="center" vertical="center"/>
    </xf>
    <xf numFmtId="0" fontId="34" fillId="0" borderId="22" xfId="136" applyFont="1" applyFill="1" applyBorder="1" applyAlignment="1">
      <alignment horizontal="center" vertical="center"/>
    </xf>
    <xf numFmtId="0" fontId="34" fillId="0" borderId="82" xfId="136" applyFont="1" applyFill="1" applyBorder="1" applyAlignment="1">
      <alignment horizontal="center" vertical="center"/>
    </xf>
    <xf numFmtId="0" fontId="34" fillId="0" borderId="88" xfId="136" applyFont="1" applyFill="1" applyBorder="1" applyAlignment="1">
      <alignment horizontal="center" vertical="center"/>
    </xf>
    <xf numFmtId="0" fontId="34" fillId="0" borderId="36" xfId="136" applyFont="1" applyFill="1" applyBorder="1" applyAlignment="1">
      <alignment horizontal="center" vertical="center"/>
    </xf>
    <xf numFmtId="0" fontId="34" fillId="0" borderId="43" xfId="136" applyFont="1" applyFill="1" applyBorder="1" applyAlignment="1">
      <alignment horizontal="center" vertical="center"/>
    </xf>
    <xf numFmtId="0" fontId="32" fillId="0" borderId="20" xfId="136" applyFont="1" applyFill="1" applyBorder="1" applyAlignment="1">
      <alignment horizontal="center" vertical="center" shrinkToFit="1"/>
    </xf>
    <xf numFmtId="0" fontId="32" fillId="0" borderId="21" xfId="136" applyFont="1" applyFill="1" applyBorder="1" applyAlignment="1">
      <alignment horizontal="center" vertical="center" shrinkToFit="1"/>
    </xf>
    <xf numFmtId="0" fontId="32" fillId="0" borderId="22" xfId="136" applyFont="1" applyBorder="1" applyAlignment="1">
      <alignment horizontal="center" vertical="center" wrapText="1"/>
    </xf>
    <xf numFmtId="0" fontId="32" fillId="0" borderId="23" xfId="136" applyFont="1" applyBorder="1" applyAlignment="1">
      <alignment horizontal="center" vertical="center" wrapText="1"/>
    </xf>
    <xf numFmtId="0" fontId="33" fillId="0" borderId="24" xfId="136" applyFont="1" applyBorder="1" applyAlignment="1">
      <alignment horizontal="center"/>
    </xf>
    <xf numFmtId="0" fontId="33" fillId="0" borderId="28" xfId="136" applyFont="1" applyBorder="1" applyAlignment="1">
      <alignment horizontal="center"/>
    </xf>
    <xf numFmtId="0" fontId="33" fillId="0" borderId="34" xfId="136" applyFont="1" applyBorder="1" applyAlignment="1">
      <alignment horizontal="center"/>
    </xf>
    <xf numFmtId="0" fontId="34" fillId="0" borderId="25" xfId="136" applyFont="1" applyFill="1" applyBorder="1" applyAlignment="1">
      <alignment horizontal="center" vertical="center" wrapText="1"/>
    </xf>
    <xf numFmtId="0" fontId="35" fillId="0" borderId="26" xfId="136" applyFont="1" applyFill="1" applyBorder="1" applyAlignment="1">
      <alignment horizontal="center" vertical="center" wrapText="1"/>
    </xf>
    <xf numFmtId="49" fontId="34" fillId="0" borderId="49" xfId="136" applyNumberFormat="1" applyFont="1" applyFill="1" applyBorder="1" applyAlignment="1">
      <alignment horizontal="left" vertical="center" wrapText="1"/>
    </xf>
    <xf numFmtId="0" fontId="34" fillId="0" borderId="50" xfId="136" applyFont="1" applyFill="1" applyBorder="1" applyAlignment="1">
      <alignment horizontal="left" vertical="center" wrapText="1"/>
    </xf>
    <xf numFmtId="0" fontId="34" fillId="0" borderId="51" xfId="136" applyFont="1" applyFill="1" applyBorder="1" applyAlignment="1">
      <alignment horizontal="left" vertical="center" wrapText="1"/>
    </xf>
    <xf numFmtId="0" fontId="38" fillId="0" borderId="29" xfId="136" applyFont="1" applyFill="1" applyBorder="1" applyAlignment="1">
      <alignment horizontal="center" vertical="center" shrinkToFit="1"/>
    </xf>
    <xf numFmtId="0" fontId="38" fillId="0" borderId="30" xfId="136" applyFont="1" applyFill="1" applyBorder="1" applyAlignment="1">
      <alignment horizontal="center" vertical="center" shrinkToFit="1"/>
    </xf>
    <xf numFmtId="0" fontId="37" fillId="0" borderId="32" xfId="136" applyFont="1" applyFill="1" applyBorder="1" applyAlignment="1">
      <alignment horizontal="center" vertical="center" wrapText="1"/>
    </xf>
    <xf numFmtId="0" fontId="37" fillId="0" borderId="33" xfId="136" applyFont="1" applyFill="1" applyBorder="1" applyAlignment="1">
      <alignment horizontal="center" vertical="center" wrapText="1"/>
    </xf>
  </cellXfs>
  <cellStyles count="17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3" xfId="8"/>
    <cellStyle name="20% - Ênfase2 2" xfId="9"/>
    <cellStyle name="20% - Ênfase2 3" xfId="10"/>
    <cellStyle name="20% - Ênfase3 2" xfId="11"/>
    <cellStyle name="20% - Ênfase3 3" xfId="12"/>
    <cellStyle name="20% - Ênfase4 2" xfId="13"/>
    <cellStyle name="20% - Ênfase4 3" xfId="14"/>
    <cellStyle name="20% - Ênfase5 2" xfId="15"/>
    <cellStyle name="20% - Ênfase5 3" xfId="16"/>
    <cellStyle name="20% - Ênfase6 2" xfId="17"/>
    <cellStyle name="20% - Ênfase6 3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Ênfase1 2" xfId="25"/>
    <cellStyle name="40% - Ênfase1 3" xfId="26"/>
    <cellStyle name="40% - Ênfase2 2" xfId="27"/>
    <cellStyle name="40% - Ênfase2 3" xfId="28"/>
    <cellStyle name="40% - Ênfase3 2" xfId="29"/>
    <cellStyle name="40% - Ênfase3 3" xfId="30"/>
    <cellStyle name="40% - Ênfase4 2" xfId="31"/>
    <cellStyle name="40% - Ênfase4 3" xfId="32"/>
    <cellStyle name="40% - Ênfase5 2" xfId="33"/>
    <cellStyle name="40% - Ênfase5 3" xfId="34"/>
    <cellStyle name="40% - Ênfase6 2" xfId="35"/>
    <cellStyle name="40% - Ênfase6 3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Ênfase1 2" xfId="43"/>
    <cellStyle name="60% - Ênfase1 3" xfId="44"/>
    <cellStyle name="60% - Ênfase2 2" xfId="45"/>
    <cellStyle name="60% - Ênfase2 3" xfId="46"/>
    <cellStyle name="60% - Ênfase3 2" xfId="47"/>
    <cellStyle name="60% - Ênfase3 3" xfId="48"/>
    <cellStyle name="60% - Ênfase4 2" xfId="49"/>
    <cellStyle name="60% - Ênfase4 3" xfId="50"/>
    <cellStyle name="60% - Ênfase5 2" xfId="51"/>
    <cellStyle name="60% - Ênfase5 3" xfId="52"/>
    <cellStyle name="60% - Ênfase6 2" xfId="53"/>
    <cellStyle name="60% - Ênfase6 3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om 2" xfId="62"/>
    <cellStyle name="Bom 3" xfId="63"/>
    <cellStyle name="Calculation" xfId="64"/>
    <cellStyle name="Cálculo 2" xfId="65"/>
    <cellStyle name="Cálculo 3" xfId="66"/>
    <cellStyle name="Célula de Verificação 2" xfId="67"/>
    <cellStyle name="Célula de Verificação 3" xfId="68"/>
    <cellStyle name="Célula Vinculada 2" xfId="69"/>
    <cellStyle name="Célula Vinculada 3" xfId="70"/>
    <cellStyle name="Check Cell" xfId="71"/>
    <cellStyle name="Ênfase1 2" xfId="72"/>
    <cellStyle name="Ênfase1 3" xfId="73"/>
    <cellStyle name="Ênfase2 2" xfId="74"/>
    <cellStyle name="Ênfase2 3" xfId="75"/>
    <cellStyle name="Ênfase3 2" xfId="76"/>
    <cellStyle name="Ênfase3 3" xfId="77"/>
    <cellStyle name="Ênfase4 2" xfId="78"/>
    <cellStyle name="Ênfase4 3" xfId="79"/>
    <cellStyle name="Ênfase5 2" xfId="80"/>
    <cellStyle name="Ênfase5 3" xfId="81"/>
    <cellStyle name="Ênfase6 2" xfId="82"/>
    <cellStyle name="Ênfase6 3" xfId="83"/>
    <cellStyle name="Entrada 2" xfId="84"/>
    <cellStyle name="Entrada 3" xfId="85"/>
    <cellStyle name="Explanatory Text" xfId="86"/>
    <cellStyle name="Good" xfId="87"/>
    <cellStyle name="Heading 1" xfId="88"/>
    <cellStyle name="Heading 2" xfId="89"/>
    <cellStyle name="Heading 3" xfId="90"/>
    <cellStyle name="Heading 4" xfId="91"/>
    <cellStyle name="Hyperlink 2" xfId="92"/>
    <cellStyle name="Incorreto 2" xfId="93"/>
    <cellStyle name="Incorreto 3" xfId="94"/>
    <cellStyle name="Input" xfId="95"/>
    <cellStyle name="Linked Cell" xfId="96"/>
    <cellStyle name="Moeda" xfId="171" builtinId="4"/>
    <cellStyle name="Moeda 5" xfId="97"/>
    <cellStyle name="Neutra 2" xfId="98"/>
    <cellStyle name="Neutra 3" xfId="99"/>
    <cellStyle name="Neutral" xfId="100"/>
    <cellStyle name="Normal" xfId="0" builtinId="0"/>
    <cellStyle name="Normal 11" xfId="101"/>
    <cellStyle name="Normal 12" xfId="102"/>
    <cellStyle name="Normal 13" xfId="103"/>
    <cellStyle name="Normal 14" xfId="104"/>
    <cellStyle name="Normal 15" xfId="105"/>
    <cellStyle name="Normal 16" xfId="106"/>
    <cellStyle name="Normal 17" xfId="107"/>
    <cellStyle name="Normal 18" xfId="108"/>
    <cellStyle name="Normal 19" xfId="109"/>
    <cellStyle name="Normal 2" xfId="110"/>
    <cellStyle name="Normal 2 2" xfId="111"/>
    <cellStyle name="Normal 2 2 2" xfId="112"/>
    <cellStyle name="Normal 2 2 2 2" xfId="113"/>
    <cellStyle name="Normal 2 2 3" xfId="114"/>
    <cellStyle name="Normal 2 3" xfId="115"/>
    <cellStyle name="Normal 20" xfId="116"/>
    <cellStyle name="Normal 21" xfId="117"/>
    <cellStyle name="Normal 22" xfId="118"/>
    <cellStyle name="Normal 23" xfId="119"/>
    <cellStyle name="Normal 24" xfId="120"/>
    <cellStyle name="Normal 25" xfId="121"/>
    <cellStyle name="Normal 26" xfId="122"/>
    <cellStyle name="Normal 27" xfId="123"/>
    <cellStyle name="Normal 28" xfId="124"/>
    <cellStyle name="Normal 29" xfId="125"/>
    <cellStyle name="Normal 3" xfId="126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134"/>
    <cellStyle name="Normal 5" xfId="135"/>
    <cellStyle name="Normal 6" xfId="136"/>
    <cellStyle name="Normal 7" xfId="137"/>
    <cellStyle name="Normal 8" xfId="138"/>
    <cellStyle name="Normal 9" xfId="139"/>
    <cellStyle name="Nota 2" xfId="140"/>
    <cellStyle name="Nota 3" xfId="141"/>
    <cellStyle name="Note" xfId="142"/>
    <cellStyle name="Output" xfId="143"/>
    <cellStyle name="Porcentagem" xfId="144" builtinId="5"/>
    <cellStyle name="Porcentagem 2" xfId="145"/>
    <cellStyle name="Saída 2" xfId="146"/>
    <cellStyle name="Saída 3" xfId="147"/>
    <cellStyle name="Separador de milhares" xfId="167" builtinId="3"/>
    <cellStyle name="Separador de milhares 2" xfId="148"/>
    <cellStyle name="Separador de milhares 3" xfId="149"/>
    <cellStyle name="Texto de Aviso 2" xfId="150"/>
    <cellStyle name="Texto de Aviso 3" xfId="151"/>
    <cellStyle name="Texto Explicativo 2" xfId="152"/>
    <cellStyle name="Texto Explicativo 3" xfId="153"/>
    <cellStyle name="Title" xfId="154"/>
    <cellStyle name="Título 1 2" xfId="155"/>
    <cellStyle name="Título 1 3" xfId="156"/>
    <cellStyle name="Título 2 2" xfId="157"/>
    <cellStyle name="Título 2 3" xfId="158"/>
    <cellStyle name="Título 3 2" xfId="159"/>
    <cellStyle name="Título 3 3" xfId="160"/>
    <cellStyle name="Título 4 2" xfId="161"/>
    <cellStyle name="Título 4 3" xfId="162"/>
    <cellStyle name="Título 5" xfId="163"/>
    <cellStyle name="Título 6" xfId="164"/>
    <cellStyle name="Total 2" xfId="165"/>
    <cellStyle name="Total 3" xfId="166"/>
    <cellStyle name="Vírgula 2" xfId="168"/>
    <cellStyle name="Vírgula 3" xfId="169"/>
    <cellStyle name="Warning Text" xfId="17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0</xdr:row>
      <xdr:rowOff>38100</xdr:rowOff>
    </xdr:from>
    <xdr:to>
      <xdr:col>16</xdr:col>
      <xdr:colOff>933450</xdr:colOff>
      <xdr:row>2</xdr:row>
      <xdr:rowOff>352425</xdr:rowOff>
    </xdr:to>
    <xdr:pic>
      <xdr:nvPicPr>
        <xdr:cNvPr id="102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83050" y="38100"/>
          <a:ext cx="695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28575</xdr:rowOff>
    </xdr:from>
    <xdr:to>
      <xdr:col>8</xdr:col>
      <xdr:colOff>981075</xdr:colOff>
      <xdr:row>2</xdr:row>
      <xdr:rowOff>428625</xdr:rowOff>
    </xdr:to>
    <xdr:pic>
      <xdr:nvPicPr>
        <xdr:cNvPr id="10137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06300" y="28575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35"/>
  <sheetViews>
    <sheetView tabSelected="1" view="pageBreakPreview" zoomScale="80" zoomScaleNormal="90" zoomScaleSheetLayoutView="80" workbookViewId="0">
      <selection activeCell="G40" sqref="G40"/>
    </sheetView>
  </sheetViews>
  <sheetFormatPr defaultRowHeight="12.75"/>
  <cols>
    <col min="1" max="1" width="8.7109375" customWidth="1"/>
    <col min="2" max="2" width="51.28515625" customWidth="1"/>
    <col min="3" max="3" width="14.5703125" customWidth="1"/>
    <col min="4" max="15" width="13.7109375" customWidth="1"/>
    <col min="16" max="16" width="13.28515625" customWidth="1"/>
    <col min="17" max="17" width="18.85546875" customWidth="1"/>
  </cols>
  <sheetData>
    <row r="1" spans="1:17" ht="43.5" customHeight="1" thickTop="1">
      <c r="A1" s="235" t="s">
        <v>8</v>
      </c>
      <c r="B1" s="236"/>
      <c r="C1" s="237" t="s">
        <v>48</v>
      </c>
      <c r="D1" s="238"/>
      <c r="E1" s="238"/>
      <c r="F1" s="238"/>
      <c r="G1" s="238"/>
      <c r="H1" s="238"/>
      <c r="I1" s="238"/>
      <c r="J1" s="238"/>
      <c r="K1" s="238"/>
      <c r="L1" s="239" t="s">
        <v>120</v>
      </c>
      <c r="M1" s="240"/>
      <c r="N1" s="241">
        <v>43244</v>
      </c>
      <c r="O1" s="242"/>
      <c r="P1" s="243"/>
      <c r="Q1" s="40"/>
    </row>
    <row r="2" spans="1:17" ht="33" customHeight="1">
      <c r="A2" s="244" t="s">
        <v>34</v>
      </c>
      <c r="B2" s="245"/>
      <c r="C2" s="246" t="s">
        <v>49</v>
      </c>
      <c r="D2" s="247"/>
      <c r="E2" s="248" t="s">
        <v>17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41"/>
    </row>
    <row r="3" spans="1:17" ht="18.75" thickBot="1">
      <c r="A3" s="220" t="s">
        <v>36</v>
      </c>
      <c r="B3" s="221"/>
      <c r="C3" s="222" t="s">
        <v>37</v>
      </c>
      <c r="D3" s="223"/>
      <c r="E3" s="224" t="s">
        <v>123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6"/>
      <c r="Q3" s="42"/>
    </row>
    <row r="4" spans="1:17" ht="16.5" thickBo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</row>
    <row r="5" spans="1:17" ht="20.25" thickBot="1">
      <c r="A5" s="227" t="s">
        <v>0</v>
      </c>
      <c r="B5" s="64" t="s">
        <v>4</v>
      </c>
      <c r="C5" s="46" t="s">
        <v>50</v>
      </c>
      <c r="D5" s="229" t="s">
        <v>51</v>
      </c>
      <c r="E5" s="230"/>
      <c r="F5" s="230"/>
      <c r="G5" s="230"/>
      <c r="H5" s="230"/>
      <c r="I5" s="231"/>
      <c r="J5" s="230"/>
      <c r="K5" s="230"/>
      <c r="L5" s="230"/>
      <c r="M5" s="230"/>
      <c r="N5" s="230"/>
      <c r="O5" s="232"/>
      <c r="P5" s="233" t="s">
        <v>52</v>
      </c>
      <c r="Q5" s="209" t="s">
        <v>53</v>
      </c>
    </row>
    <row r="6" spans="1:17" ht="20.25" thickBot="1">
      <c r="A6" s="228"/>
      <c r="B6" s="65" t="s">
        <v>54</v>
      </c>
      <c r="C6" s="47" t="s">
        <v>55</v>
      </c>
      <c r="D6" s="124">
        <v>1</v>
      </c>
      <c r="E6" s="124">
        <v>2</v>
      </c>
      <c r="F6" s="124">
        <v>3</v>
      </c>
      <c r="G6" s="124">
        <v>4</v>
      </c>
      <c r="H6" s="124">
        <v>5</v>
      </c>
      <c r="I6" s="124">
        <v>6</v>
      </c>
      <c r="J6" s="124">
        <v>7</v>
      </c>
      <c r="K6" s="124">
        <v>8</v>
      </c>
      <c r="L6" s="124">
        <v>9</v>
      </c>
      <c r="M6" s="124">
        <v>10</v>
      </c>
      <c r="N6" s="124">
        <v>11</v>
      </c>
      <c r="O6" s="125">
        <v>12</v>
      </c>
      <c r="P6" s="234"/>
      <c r="Q6" s="210"/>
    </row>
    <row r="7" spans="1:17" ht="57.75" customHeight="1">
      <c r="A7" s="211"/>
      <c r="B7" s="213" t="s">
        <v>118</v>
      </c>
      <c r="C7" s="215"/>
      <c r="D7" s="121">
        <v>33329.834004458331</v>
      </c>
      <c r="E7" s="121">
        <v>33329.834004458331</v>
      </c>
      <c r="F7" s="121">
        <v>33329.834004458331</v>
      </c>
      <c r="G7" s="121">
        <v>33329.834004458331</v>
      </c>
      <c r="H7" s="121">
        <v>33329.834004458331</v>
      </c>
      <c r="I7" s="121">
        <v>33329.834004458331</v>
      </c>
      <c r="J7" s="121">
        <v>33329.834004458331</v>
      </c>
      <c r="K7" s="121">
        <v>33329.834004458331</v>
      </c>
      <c r="L7" s="121">
        <v>33329.834004458331</v>
      </c>
      <c r="M7" s="121">
        <v>33329.834004458331</v>
      </c>
      <c r="N7" s="121">
        <v>33329.834004458331</v>
      </c>
      <c r="O7" s="121">
        <v>33329.834004458331</v>
      </c>
      <c r="P7" s="217"/>
      <c r="Q7" s="219">
        <v>399958.00805349997</v>
      </c>
    </row>
    <row r="8" spans="1:17" ht="12.75" customHeight="1">
      <c r="A8" s="212"/>
      <c r="B8" s="214"/>
      <c r="C8" s="216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218"/>
      <c r="Q8" s="208"/>
    </row>
    <row r="9" spans="1:17" ht="19.5" hidden="1">
      <c r="A9" s="194"/>
      <c r="B9" s="196"/>
      <c r="C9" s="198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200"/>
      <c r="Q9" s="202"/>
    </row>
    <row r="10" spans="1:17" ht="19.5" hidden="1">
      <c r="A10" s="204"/>
      <c r="B10" s="205"/>
      <c r="C10" s="206"/>
      <c r="D10" s="111"/>
      <c r="E10" s="111"/>
      <c r="F10" s="111"/>
      <c r="G10" s="111"/>
      <c r="H10" s="112"/>
      <c r="I10" s="112"/>
      <c r="J10" s="112"/>
      <c r="K10" s="112"/>
      <c r="L10" s="112"/>
      <c r="M10" s="112"/>
      <c r="N10" s="112"/>
      <c r="O10" s="112"/>
      <c r="P10" s="207"/>
      <c r="Q10" s="208"/>
    </row>
    <row r="11" spans="1:17" ht="19.5" hidden="1">
      <c r="A11" s="194"/>
      <c r="B11" s="196"/>
      <c r="C11" s="198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/>
      <c r="P11" s="200"/>
      <c r="Q11" s="202"/>
    </row>
    <row r="12" spans="1:17" ht="19.5" hidden="1">
      <c r="A12" s="204"/>
      <c r="B12" s="205"/>
      <c r="C12" s="206"/>
      <c r="D12" s="111"/>
      <c r="E12" s="111"/>
      <c r="F12" s="111"/>
      <c r="G12" s="111"/>
      <c r="H12" s="112"/>
      <c r="I12" s="112"/>
      <c r="J12" s="112"/>
      <c r="K12" s="112"/>
      <c r="L12" s="112"/>
      <c r="M12" s="112"/>
      <c r="N12" s="112"/>
      <c r="O12" s="112"/>
      <c r="P12" s="207"/>
      <c r="Q12" s="208"/>
    </row>
    <row r="13" spans="1:17" ht="19.5" hidden="1">
      <c r="A13" s="194"/>
      <c r="B13" s="196"/>
      <c r="C13" s="198"/>
      <c r="D13" s="111"/>
      <c r="E13" s="111"/>
      <c r="F13" s="111"/>
      <c r="G13" s="111"/>
      <c r="H13" s="112"/>
      <c r="I13" s="112"/>
      <c r="J13" s="112"/>
      <c r="K13" s="112"/>
      <c r="L13" s="112"/>
      <c r="M13" s="112"/>
      <c r="N13" s="112"/>
      <c r="O13" s="112"/>
      <c r="P13" s="200"/>
      <c r="Q13" s="202"/>
    </row>
    <row r="14" spans="1:17" ht="19.5" hidden="1">
      <c r="A14" s="204"/>
      <c r="B14" s="205"/>
      <c r="C14" s="206"/>
      <c r="D14" s="111"/>
      <c r="E14" s="111"/>
      <c r="F14" s="112"/>
      <c r="G14" s="112"/>
      <c r="H14" s="112"/>
      <c r="I14" s="111"/>
      <c r="J14" s="111"/>
      <c r="K14" s="111"/>
      <c r="L14" s="111"/>
      <c r="M14" s="111"/>
      <c r="N14" s="111"/>
      <c r="O14" s="111"/>
      <c r="P14" s="207"/>
      <c r="Q14" s="208"/>
    </row>
    <row r="15" spans="1:17" ht="19.5" hidden="1">
      <c r="A15" s="194"/>
      <c r="B15" s="196"/>
      <c r="C15" s="198"/>
      <c r="D15" s="111"/>
      <c r="E15" s="111"/>
      <c r="F15" s="112"/>
      <c r="G15" s="112"/>
      <c r="H15" s="111"/>
      <c r="I15" s="112"/>
      <c r="J15" s="111"/>
      <c r="K15" s="111"/>
      <c r="L15" s="111"/>
      <c r="M15" s="111"/>
      <c r="N15" s="111"/>
      <c r="O15" s="111"/>
      <c r="P15" s="200"/>
      <c r="Q15" s="202"/>
    </row>
    <row r="16" spans="1:17" ht="19.5" hidden="1">
      <c r="A16" s="204"/>
      <c r="B16" s="205"/>
      <c r="C16" s="206"/>
      <c r="D16" s="111"/>
      <c r="E16" s="111"/>
      <c r="F16" s="112"/>
      <c r="G16" s="112"/>
      <c r="H16" s="111"/>
      <c r="I16" s="112"/>
      <c r="J16" s="111"/>
      <c r="K16" s="111"/>
      <c r="L16" s="111"/>
      <c r="M16" s="111"/>
      <c r="N16" s="111"/>
      <c r="O16" s="111"/>
      <c r="P16" s="207"/>
      <c r="Q16" s="208"/>
    </row>
    <row r="17" spans="1:17" ht="19.5" hidden="1">
      <c r="A17" s="194"/>
      <c r="B17" s="196"/>
      <c r="C17" s="198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200"/>
      <c r="Q17" s="202"/>
    </row>
    <row r="18" spans="1:17" ht="19.5" hidden="1">
      <c r="A18" s="204"/>
      <c r="B18" s="205"/>
      <c r="C18" s="206"/>
      <c r="D18" s="111"/>
      <c r="E18" s="111"/>
      <c r="F18" s="111"/>
      <c r="G18" s="111"/>
      <c r="H18" s="112"/>
      <c r="I18" s="112"/>
      <c r="J18" s="112"/>
      <c r="K18" s="112"/>
      <c r="L18" s="112"/>
      <c r="M18" s="112"/>
      <c r="N18" s="112"/>
      <c r="O18" s="112"/>
      <c r="P18" s="207"/>
      <c r="Q18" s="208"/>
    </row>
    <row r="19" spans="1:17" ht="19.5" hidden="1">
      <c r="A19" s="194"/>
      <c r="B19" s="196"/>
      <c r="C19" s="198"/>
      <c r="D19" s="111"/>
      <c r="E19" s="111"/>
      <c r="F19" s="111"/>
      <c r="G19" s="111"/>
      <c r="H19" s="112"/>
      <c r="I19" s="112"/>
      <c r="J19" s="112"/>
      <c r="K19" s="112"/>
      <c r="L19" s="112"/>
      <c r="M19" s="112"/>
      <c r="N19" s="112"/>
      <c r="O19" s="112"/>
      <c r="P19" s="200"/>
      <c r="Q19" s="202"/>
    </row>
    <row r="20" spans="1:17" ht="20.25" thickBot="1">
      <c r="A20" s="195"/>
      <c r="B20" s="197"/>
      <c r="C20" s="199"/>
      <c r="D20" s="113"/>
      <c r="E20" s="113"/>
      <c r="F20" s="113"/>
      <c r="G20" s="113"/>
      <c r="H20" s="114"/>
      <c r="I20" s="114"/>
      <c r="J20" s="114"/>
      <c r="K20" s="114"/>
      <c r="L20" s="114"/>
      <c r="M20" s="114"/>
      <c r="N20" s="114"/>
      <c r="O20" s="114"/>
      <c r="P20" s="201"/>
      <c r="Q20" s="203"/>
    </row>
    <row r="21" spans="1:17" s="116" customFormat="1" ht="24.75" customHeight="1" thickBot="1">
      <c r="A21" s="186" t="s">
        <v>6</v>
      </c>
      <c r="B21" s="187"/>
      <c r="C21" s="118"/>
      <c r="D21" s="118">
        <v>33329.834004458331</v>
      </c>
      <c r="E21" s="118">
        <v>33329.834004458331</v>
      </c>
      <c r="F21" s="118">
        <v>33329.834004458331</v>
      </c>
      <c r="G21" s="118">
        <v>33329.834004458331</v>
      </c>
      <c r="H21" s="118">
        <v>33329.834004458331</v>
      </c>
      <c r="I21" s="118">
        <v>33329.834004458331</v>
      </c>
      <c r="J21" s="118">
        <v>33329.834004458331</v>
      </c>
      <c r="K21" s="118">
        <v>33329.834004458331</v>
      </c>
      <c r="L21" s="118">
        <v>33329.834004458331</v>
      </c>
      <c r="M21" s="118">
        <v>33329.834004458331</v>
      </c>
      <c r="N21" s="118">
        <v>33329.834004458331</v>
      </c>
      <c r="O21" s="118">
        <v>33329.834004458331</v>
      </c>
      <c r="P21" s="115" t="s">
        <v>56</v>
      </c>
      <c r="Q21" s="66">
        <v>399958.00805349997</v>
      </c>
    </row>
    <row r="22" spans="1:17" s="116" customFormat="1" ht="23.25" customHeight="1" thickBot="1">
      <c r="A22" s="188" t="s">
        <v>5</v>
      </c>
      <c r="B22" s="189"/>
      <c r="C22" s="122"/>
      <c r="D22" s="123">
        <v>4717.3340044583301</v>
      </c>
      <c r="E22" s="123">
        <v>4717.3340044583301</v>
      </c>
      <c r="F22" s="123">
        <v>4717.3340044583301</v>
      </c>
      <c r="G22" s="123">
        <v>4717.3340044583301</v>
      </c>
      <c r="H22" s="123">
        <v>4717.3340044583301</v>
      </c>
      <c r="I22" s="123">
        <v>4717.3340044583301</v>
      </c>
      <c r="J22" s="123">
        <v>4717.3340044583301</v>
      </c>
      <c r="K22" s="123">
        <v>4717.3340044583301</v>
      </c>
      <c r="L22" s="123">
        <v>4717.3340044583301</v>
      </c>
      <c r="M22" s="123">
        <v>4717.3340044583301</v>
      </c>
      <c r="N22" s="123">
        <v>4717.3340044583301</v>
      </c>
      <c r="O22" s="123">
        <v>4717.3340044583301</v>
      </c>
      <c r="P22" s="117" t="s">
        <v>56</v>
      </c>
      <c r="Q22" s="66">
        <v>56608.008053499965</v>
      </c>
    </row>
    <row r="23" spans="1:17" s="116" customFormat="1" ht="26.25" customHeight="1" thickBot="1">
      <c r="A23" s="190" t="s">
        <v>57</v>
      </c>
      <c r="B23" s="187"/>
      <c r="C23" s="118"/>
      <c r="D23" s="122">
        <v>28612.5</v>
      </c>
      <c r="E23" s="122">
        <v>28612.5</v>
      </c>
      <c r="F23" s="122">
        <v>28612.5</v>
      </c>
      <c r="G23" s="122">
        <v>28612.5</v>
      </c>
      <c r="H23" s="122">
        <v>28612.5</v>
      </c>
      <c r="I23" s="122">
        <v>28612.5</v>
      </c>
      <c r="J23" s="122">
        <v>28612.5</v>
      </c>
      <c r="K23" s="122">
        <v>28612.5</v>
      </c>
      <c r="L23" s="122">
        <v>28612.5</v>
      </c>
      <c r="M23" s="122">
        <v>28612.5</v>
      </c>
      <c r="N23" s="122">
        <v>28612.5</v>
      </c>
      <c r="O23" s="122">
        <v>28612.5</v>
      </c>
      <c r="P23" s="117" t="s">
        <v>56</v>
      </c>
      <c r="Q23" s="66">
        <v>343350</v>
      </c>
    </row>
    <row r="24" spans="1:17" ht="61.5" customHeight="1" thickBot="1">
      <c r="A24" s="191" t="s">
        <v>58</v>
      </c>
      <c r="B24" s="192"/>
      <c r="C24" s="193"/>
      <c r="D24" s="176">
        <v>114450</v>
      </c>
      <c r="E24" s="177"/>
      <c r="F24" s="177"/>
      <c r="G24" s="178"/>
      <c r="H24" s="176">
        <v>114450</v>
      </c>
      <c r="I24" s="177"/>
      <c r="J24" s="177"/>
      <c r="K24" s="178"/>
      <c r="L24" s="176">
        <v>114450</v>
      </c>
      <c r="M24" s="177"/>
      <c r="N24" s="177"/>
      <c r="O24" s="178"/>
      <c r="P24" s="119"/>
      <c r="Q24" s="120">
        <v>343350</v>
      </c>
    </row>
    <row r="25" spans="1:17" ht="39.75" customHeight="1" thickBot="1">
      <c r="A25" s="179" t="s">
        <v>59</v>
      </c>
      <c r="B25" s="180"/>
      <c r="C25" s="181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51"/>
    </row>
    <row r="26" spans="1:17" ht="36" customHeight="1" thickBot="1">
      <c r="A26" s="179" t="s">
        <v>60</v>
      </c>
      <c r="B26" s="180"/>
      <c r="C26" s="181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4"/>
      <c r="Q26" s="55"/>
    </row>
    <row r="27" spans="1:17" ht="20.25" thickBot="1">
      <c r="A27" s="56"/>
      <c r="B27" s="57"/>
      <c r="C27" s="58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59"/>
      <c r="Q27" s="61"/>
    </row>
    <row r="28" spans="1:17" ht="24.75">
      <c r="A28" s="182" t="s">
        <v>47</v>
      </c>
      <c r="B28" s="183"/>
      <c r="C28" s="183"/>
      <c r="D28" s="184"/>
      <c r="E28" s="185" t="s">
        <v>61</v>
      </c>
      <c r="F28" s="183"/>
      <c r="G28" s="183"/>
      <c r="H28" s="183"/>
      <c r="I28" s="183"/>
      <c r="J28" s="183"/>
      <c r="K28" s="184"/>
      <c r="L28" s="185" t="s">
        <v>62</v>
      </c>
      <c r="M28" s="183"/>
      <c r="N28" s="183"/>
      <c r="O28" s="183"/>
      <c r="P28" s="183"/>
      <c r="Q28" s="184"/>
    </row>
    <row r="29" spans="1:17" ht="18">
      <c r="A29" s="62" t="s">
        <v>2</v>
      </c>
      <c r="B29" s="164" t="s">
        <v>121</v>
      </c>
      <c r="C29" s="165"/>
      <c r="D29" s="166"/>
      <c r="E29" s="63" t="s">
        <v>2</v>
      </c>
      <c r="F29" s="164" t="s">
        <v>119</v>
      </c>
      <c r="G29" s="165"/>
      <c r="H29" s="165"/>
      <c r="I29" s="165"/>
      <c r="J29" s="165"/>
      <c r="K29" s="166"/>
      <c r="L29" s="160" t="s">
        <v>63</v>
      </c>
      <c r="M29" s="161"/>
      <c r="N29" s="162"/>
      <c r="O29" s="162"/>
      <c r="P29" s="162"/>
      <c r="Q29" s="163"/>
    </row>
    <row r="30" spans="1:17" ht="18">
      <c r="A30" s="167" t="s">
        <v>64</v>
      </c>
      <c r="B30" s="168"/>
      <c r="C30" s="169" t="s">
        <v>122</v>
      </c>
      <c r="D30" s="163"/>
      <c r="E30" s="170" t="s">
        <v>68</v>
      </c>
      <c r="F30" s="171"/>
      <c r="G30" s="172"/>
      <c r="H30" s="173" t="s">
        <v>144</v>
      </c>
      <c r="I30" s="174"/>
      <c r="J30" s="174"/>
      <c r="K30" s="175"/>
      <c r="L30" s="160" t="s">
        <v>64</v>
      </c>
      <c r="M30" s="161"/>
      <c r="N30" s="162"/>
      <c r="O30" s="162"/>
      <c r="P30" s="162"/>
      <c r="Q30" s="163"/>
    </row>
    <row r="31" spans="1:17" ht="18">
      <c r="A31" s="135"/>
      <c r="B31" s="136"/>
      <c r="C31" s="136"/>
      <c r="D31" s="137"/>
      <c r="E31" s="144"/>
      <c r="F31" s="145"/>
      <c r="G31" s="145"/>
      <c r="H31" s="145"/>
      <c r="I31" s="145"/>
      <c r="J31" s="145"/>
      <c r="K31" s="146"/>
      <c r="L31" s="153" t="s">
        <v>65</v>
      </c>
      <c r="M31" s="154"/>
      <c r="N31" s="154"/>
      <c r="O31" s="154"/>
      <c r="P31" s="154"/>
      <c r="Q31" s="155"/>
    </row>
    <row r="32" spans="1:17">
      <c r="A32" s="138"/>
      <c r="B32" s="139"/>
      <c r="C32" s="139"/>
      <c r="D32" s="140"/>
      <c r="E32" s="147"/>
      <c r="F32" s="148"/>
      <c r="G32" s="148"/>
      <c r="H32" s="148"/>
      <c r="I32" s="148"/>
      <c r="J32" s="148"/>
      <c r="K32" s="149"/>
      <c r="L32" s="156" t="s">
        <v>66</v>
      </c>
      <c r="M32" s="157"/>
      <c r="N32" s="158"/>
      <c r="O32" s="158"/>
      <c r="P32" s="158"/>
      <c r="Q32" s="159"/>
    </row>
    <row r="33" spans="1:17">
      <c r="A33" s="138"/>
      <c r="B33" s="139"/>
      <c r="C33" s="139"/>
      <c r="D33" s="140"/>
      <c r="E33" s="147"/>
      <c r="F33" s="148"/>
      <c r="G33" s="148"/>
      <c r="H33" s="148"/>
      <c r="I33" s="148"/>
      <c r="J33" s="148"/>
      <c r="K33" s="149"/>
      <c r="L33" s="156"/>
      <c r="M33" s="157"/>
      <c r="N33" s="158"/>
      <c r="O33" s="158"/>
      <c r="P33" s="158"/>
      <c r="Q33" s="159"/>
    </row>
    <row r="34" spans="1:17" ht="18">
      <c r="A34" s="141"/>
      <c r="B34" s="142"/>
      <c r="C34" s="142"/>
      <c r="D34" s="143"/>
      <c r="E34" s="150"/>
      <c r="F34" s="151"/>
      <c r="G34" s="151"/>
      <c r="H34" s="151"/>
      <c r="I34" s="151"/>
      <c r="J34" s="151"/>
      <c r="K34" s="152"/>
      <c r="L34" s="160" t="s">
        <v>64</v>
      </c>
      <c r="M34" s="161"/>
      <c r="N34" s="162"/>
      <c r="O34" s="162"/>
      <c r="P34" s="162"/>
      <c r="Q34" s="163"/>
    </row>
    <row r="35" spans="1:17" ht="18.75" thickBot="1">
      <c r="A35" s="126" t="s">
        <v>65</v>
      </c>
      <c r="B35" s="127"/>
      <c r="C35" s="127"/>
      <c r="D35" s="128"/>
      <c r="E35" s="129" t="s">
        <v>65</v>
      </c>
      <c r="F35" s="130"/>
      <c r="G35" s="130"/>
      <c r="H35" s="130"/>
      <c r="I35" s="130"/>
      <c r="J35" s="130"/>
      <c r="K35" s="131"/>
      <c r="L35" s="132" t="s">
        <v>65</v>
      </c>
      <c r="M35" s="133"/>
      <c r="N35" s="133"/>
      <c r="O35" s="133"/>
      <c r="P35" s="133"/>
      <c r="Q35" s="134"/>
    </row>
  </sheetData>
  <mergeCells count="81">
    <mergeCell ref="A1:B1"/>
    <mergeCell ref="C1:K1"/>
    <mergeCell ref="L1:M1"/>
    <mergeCell ref="N1:P1"/>
    <mergeCell ref="A2:B2"/>
    <mergeCell ref="C2:D2"/>
    <mergeCell ref="E2:P2"/>
    <mergeCell ref="A3:B3"/>
    <mergeCell ref="C3:D3"/>
    <mergeCell ref="E3:P3"/>
    <mergeCell ref="A5:A6"/>
    <mergeCell ref="D5:O5"/>
    <mergeCell ref="P5:P6"/>
    <mergeCell ref="Q5:Q6"/>
    <mergeCell ref="A7:A8"/>
    <mergeCell ref="B7:B8"/>
    <mergeCell ref="C7:C8"/>
    <mergeCell ref="P7:P8"/>
    <mergeCell ref="Q7:Q8"/>
    <mergeCell ref="A9:A10"/>
    <mergeCell ref="B9:B10"/>
    <mergeCell ref="C9:C10"/>
    <mergeCell ref="P9:P10"/>
    <mergeCell ref="Q9:Q10"/>
    <mergeCell ref="A11:A12"/>
    <mergeCell ref="B11:B12"/>
    <mergeCell ref="C11:C12"/>
    <mergeCell ref="P11:P12"/>
    <mergeCell ref="Q11:Q12"/>
    <mergeCell ref="A13:A14"/>
    <mergeCell ref="B13:B14"/>
    <mergeCell ref="C13:C14"/>
    <mergeCell ref="P13:P14"/>
    <mergeCell ref="Q13:Q14"/>
    <mergeCell ref="A15:A16"/>
    <mergeCell ref="B15:B16"/>
    <mergeCell ref="C15:C16"/>
    <mergeCell ref="P15:P16"/>
    <mergeCell ref="Q15:Q16"/>
    <mergeCell ref="A17:A18"/>
    <mergeCell ref="B17:B18"/>
    <mergeCell ref="C17:C18"/>
    <mergeCell ref="P17:P18"/>
    <mergeCell ref="Q17:Q18"/>
    <mergeCell ref="A19:A20"/>
    <mergeCell ref="B19:B20"/>
    <mergeCell ref="C19:C20"/>
    <mergeCell ref="P19:P20"/>
    <mergeCell ref="Q19:Q20"/>
    <mergeCell ref="A21:B21"/>
    <mergeCell ref="A22:B22"/>
    <mergeCell ref="A23:B23"/>
    <mergeCell ref="A24:C24"/>
    <mergeCell ref="D24:G24"/>
    <mergeCell ref="H24:K24"/>
    <mergeCell ref="L24:O24"/>
    <mergeCell ref="A25:C25"/>
    <mergeCell ref="A26:C26"/>
    <mergeCell ref="A28:D28"/>
    <mergeCell ref="E28:K28"/>
    <mergeCell ref="L28:Q28"/>
    <mergeCell ref="B29:D29"/>
    <mergeCell ref="F29:K29"/>
    <mergeCell ref="L29:M29"/>
    <mergeCell ref="N29:Q29"/>
    <mergeCell ref="A30:B30"/>
    <mergeCell ref="C30:D30"/>
    <mergeCell ref="E30:G30"/>
    <mergeCell ref="H30:K30"/>
    <mergeCell ref="L30:M30"/>
    <mergeCell ref="N30:Q30"/>
    <mergeCell ref="A35:D35"/>
    <mergeCell ref="E35:K35"/>
    <mergeCell ref="L35:Q35"/>
    <mergeCell ref="A31:D34"/>
    <mergeCell ref="E31:K34"/>
    <mergeCell ref="L31:Q31"/>
    <mergeCell ref="L32:M33"/>
    <mergeCell ref="N32:Q33"/>
    <mergeCell ref="L34:M34"/>
    <mergeCell ref="N34:Q34"/>
  </mergeCells>
  <pageMargins left="0.51181102362204722" right="0.51181102362204722" top="0.78740157480314965" bottom="0.78740157480314965" header="0.31496062992125984" footer="0.31496062992125984"/>
  <pageSetup paperSize="9" scale="51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86"/>
  <sheetViews>
    <sheetView view="pageBreakPreview" zoomScale="90" zoomScaleSheetLayoutView="90" workbookViewId="0">
      <selection activeCell="H8" sqref="H8"/>
    </sheetView>
  </sheetViews>
  <sheetFormatPr defaultRowHeight="12.75"/>
  <cols>
    <col min="1" max="1" width="6.7109375" customWidth="1"/>
    <col min="2" max="2" width="57" customWidth="1"/>
    <col min="3" max="3" width="19.42578125" customWidth="1"/>
    <col min="4" max="4" width="11" customWidth="1"/>
    <col min="5" max="5" width="21.140625" customWidth="1"/>
    <col min="6" max="6" width="18.5703125" customWidth="1"/>
    <col min="7" max="7" width="22.140625" customWidth="1"/>
    <col min="8" max="8" width="24.5703125" customWidth="1"/>
    <col min="9" max="9" width="18.5703125" customWidth="1"/>
  </cols>
  <sheetData>
    <row r="1" spans="1:9" ht="18">
      <c r="A1" s="276" t="s">
        <v>8</v>
      </c>
      <c r="B1" s="277"/>
      <c r="C1" s="278" t="s">
        <v>33</v>
      </c>
      <c r="D1" s="279"/>
      <c r="E1" s="279"/>
      <c r="F1" s="279"/>
      <c r="G1" s="279"/>
      <c r="H1" s="279"/>
      <c r="I1" s="280"/>
    </row>
    <row r="2" spans="1:9" ht="14.25">
      <c r="A2" s="283" t="s">
        <v>34</v>
      </c>
      <c r="B2" s="284"/>
      <c r="C2" s="5" t="s">
        <v>35</v>
      </c>
      <c r="D2" s="285" t="s">
        <v>17</v>
      </c>
      <c r="E2" s="286"/>
      <c r="F2" s="286"/>
      <c r="G2" s="286"/>
      <c r="H2" s="287"/>
      <c r="I2" s="281"/>
    </row>
    <row r="3" spans="1:9" ht="32.25" customHeight="1" thickBot="1">
      <c r="A3" s="288" t="s">
        <v>36</v>
      </c>
      <c r="B3" s="289"/>
      <c r="C3" s="6" t="s">
        <v>37</v>
      </c>
      <c r="D3" s="290" t="s">
        <v>123</v>
      </c>
      <c r="E3" s="291"/>
      <c r="F3" s="291"/>
      <c r="G3" s="291"/>
      <c r="H3" s="291"/>
      <c r="I3" s="282"/>
    </row>
    <row r="4" spans="1:9" ht="13.5" thickBot="1">
      <c r="A4" s="7"/>
      <c r="B4" s="8"/>
      <c r="C4" s="9"/>
      <c r="D4" s="9"/>
      <c r="E4" s="9"/>
      <c r="F4" s="9"/>
      <c r="G4" s="8"/>
      <c r="H4" s="8"/>
      <c r="I4" s="10"/>
    </row>
    <row r="5" spans="1:9" ht="15.75" thickTop="1" thickBot="1">
      <c r="A5" s="11"/>
      <c r="B5" s="12"/>
      <c r="C5" s="13"/>
      <c r="D5" s="14"/>
      <c r="E5" s="263" t="s">
        <v>38</v>
      </c>
      <c r="F5" s="263"/>
      <c r="G5" s="264" t="s">
        <v>117</v>
      </c>
      <c r="H5" s="265"/>
      <c r="I5" s="266"/>
    </row>
    <row r="6" spans="1:9" ht="15" thickBot="1">
      <c r="A6" s="267" t="s">
        <v>39</v>
      </c>
      <c r="B6" s="267" t="s">
        <v>0</v>
      </c>
      <c r="C6" s="269" t="s">
        <v>1</v>
      </c>
      <c r="D6" s="267" t="s">
        <v>40</v>
      </c>
      <c r="E6" s="267" t="s">
        <v>41</v>
      </c>
      <c r="F6" s="271" t="s">
        <v>42</v>
      </c>
      <c r="G6" s="273" t="s">
        <v>43</v>
      </c>
      <c r="H6" s="274"/>
      <c r="I6" s="275"/>
    </row>
    <row r="7" spans="1:9" ht="23.25" thickBot="1">
      <c r="A7" s="268"/>
      <c r="B7" s="268"/>
      <c r="C7" s="270"/>
      <c r="D7" s="268"/>
      <c r="E7" s="268"/>
      <c r="F7" s="272"/>
      <c r="G7" s="102" t="s">
        <v>44</v>
      </c>
      <c r="H7" s="15" t="s">
        <v>5</v>
      </c>
      <c r="I7" s="16" t="s">
        <v>45</v>
      </c>
    </row>
    <row r="8" spans="1:9" s="94" customFormat="1" ht="27.75" customHeight="1">
      <c r="A8" s="88"/>
      <c r="B8" s="89" t="s">
        <v>118</v>
      </c>
      <c r="C8" s="90">
        <v>43</v>
      </c>
      <c r="D8" s="91" t="s">
        <v>67</v>
      </c>
      <c r="E8" s="92">
        <f>F77</f>
        <v>9301.3490244999994</v>
      </c>
      <c r="F8" s="95">
        <f>C8*E8</f>
        <v>399958.00805349997</v>
      </c>
      <c r="G8" s="103">
        <f>343350/F8</f>
        <v>0.85846512155364108</v>
      </c>
      <c r="H8" s="93">
        <f>1-G8</f>
        <v>0.14153487844635892</v>
      </c>
      <c r="I8" s="92"/>
    </row>
    <row r="9" spans="1:9" s="3" customFormat="1" ht="14.25">
      <c r="A9" s="76" t="s">
        <v>13</v>
      </c>
      <c r="B9" s="77" t="s">
        <v>19</v>
      </c>
      <c r="C9" s="78"/>
      <c r="D9" s="82"/>
      <c r="E9" s="79"/>
      <c r="F9" s="96"/>
      <c r="G9" s="104"/>
      <c r="H9" s="79"/>
      <c r="I9" s="79"/>
    </row>
    <row r="10" spans="1:9" ht="28.5">
      <c r="A10" s="72" t="s">
        <v>69</v>
      </c>
      <c r="B10" s="17" t="s">
        <v>124</v>
      </c>
      <c r="C10" s="68" t="s">
        <v>125</v>
      </c>
      <c r="D10" s="83">
        <v>4.99</v>
      </c>
      <c r="E10" s="70">
        <v>45.571499999999993</v>
      </c>
      <c r="F10" s="97">
        <v>227.40178499999999</v>
      </c>
      <c r="G10" s="105">
        <v>8394.3095430662179</v>
      </c>
      <c r="H10" s="18">
        <v>1383.9672119337818</v>
      </c>
      <c r="I10" s="18"/>
    </row>
    <row r="11" spans="1:9" ht="28.5">
      <c r="A11" s="72" t="s">
        <v>70</v>
      </c>
      <c r="B11" s="17" t="s">
        <v>126</v>
      </c>
      <c r="C11" s="68" t="s">
        <v>125</v>
      </c>
      <c r="D11" s="83">
        <v>0.23</v>
      </c>
      <c r="E11" s="70">
        <v>380.99749999999995</v>
      </c>
      <c r="F11" s="97">
        <v>87.629424999999998</v>
      </c>
      <c r="G11" s="105">
        <v>3234.7526143249288</v>
      </c>
      <c r="H11" s="18">
        <v>533.31266067507102</v>
      </c>
      <c r="I11" s="19"/>
    </row>
    <row r="12" spans="1:9" ht="42.75">
      <c r="A12" s="72" t="s">
        <v>71</v>
      </c>
      <c r="B12" s="17" t="s">
        <v>127</v>
      </c>
      <c r="C12" s="68" t="s">
        <v>125</v>
      </c>
      <c r="D12" s="83">
        <v>0.23</v>
      </c>
      <c r="E12" s="70">
        <v>76.767599999999987</v>
      </c>
      <c r="F12" s="97">
        <v>17.656547999999997</v>
      </c>
      <c r="G12" s="105">
        <v>651.77381687662091</v>
      </c>
      <c r="H12" s="18">
        <v>107.45774712337897</v>
      </c>
      <c r="I12" s="18"/>
    </row>
    <row r="13" spans="1:9" ht="28.5">
      <c r="A13" s="72" t="s">
        <v>72</v>
      </c>
      <c r="B13" s="17" t="s">
        <v>128</v>
      </c>
      <c r="C13" s="68" t="s">
        <v>9</v>
      </c>
      <c r="D13" s="83">
        <v>2</v>
      </c>
      <c r="E13" s="70">
        <v>808.70269999999994</v>
      </c>
      <c r="F13" s="97">
        <v>1617.4053999999999</v>
      </c>
      <c r="G13" s="105">
        <v>59704.903302438164</v>
      </c>
      <c r="H13" s="18">
        <v>9843.528897561835</v>
      </c>
      <c r="I13" s="18"/>
    </row>
    <row r="14" spans="1:9" s="1" customFormat="1" ht="14.25">
      <c r="A14" s="67"/>
      <c r="B14" s="71" t="s">
        <v>20</v>
      </c>
      <c r="C14" s="73"/>
      <c r="D14" s="84"/>
      <c r="E14" s="74"/>
      <c r="F14" s="98"/>
      <c r="G14" s="105">
        <v>0</v>
      </c>
      <c r="H14" s="18">
        <v>0</v>
      </c>
      <c r="I14" s="19"/>
    </row>
    <row r="15" spans="1:9" ht="28.5">
      <c r="A15" s="72" t="s">
        <v>73</v>
      </c>
      <c r="B15" s="17" t="s">
        <v>126</v>
      </c>
      <c r="C15" s="68" t="s">
        <v>125</v>
      </c>
      <c r="D15" s="83">
        <v>0.22</v>
      </c>
      <c r="E15" s="70">
        <v>380.99749999999995</v>
      </c>
      <c r="F15" s="97">
        <v>83.819449999999989</v>
      </c>
      <c r="G15" s="105">
        <v>3094.1111963108015</v>
      </c>
      <c r="H15" s="18">
        <v>510.12515368919833</v>
      </c>
      <c r="I15" s="18"/>
    </row>
    <row r="16" spans="1:9" ht="28.5">
      <c r="A16" s="72" t="s">
        <v>74</v>
      </c>
      <c r="B16" s="17" t="s">
        <v>129</v>
      </c>
      <c r="C16" s="68" t="s">
        <v>125</v>
      </c>
      <c r="D16" s="83">
        <v>0.22</v>
      </c>
      <c r="E16" s="70">
        <v>106.0371</v>
      </c>
      <c r="F16" s="97">
        <v>23.328161999999999</v>
      </c>
      <c r="G16" s="105">
        <v>861.13577735898025</v>
      </c>
      <c r="H16" s="18">
        <v>141.97518864101968</v>
      </c>
      <c r="I16" s="18"/>
    </row>
    <row r="17" spans="1:9" ht="42.75">
      <c r="A17" s="72" t="s">
        <v>75</v>
      </c>
      <c r="B17" s="17" t="s">
        <v>130</v>
      </c>
      <c r="C17" s="68" t="s">
        <v>10</v>
      </c>
      <c r="D17" s="83">
        <v>1</v>
      </c>
      <c r="E17" s="70">
        <v>84.078799999999987</v>
      </c>
      <c r="F17" s="97">
        <v>84.078799999999987</v>
      </c>
      <c r="G17" s="105">
        <v>3103.6848422696235</v>
      </c>
      <c r="H17" s="18">
        <v>511.70355773037596</v>
      </c>
      <c r="I17" s="18"/>
    </row>
    <row r="18" spans="1:9" ht="14.25">
      <c r="A18" s="72" t="s">
        <v>76</v>
      </c>
      <c r="B18" s="17" t="s">
        <v>131</v>
      </c>
      <c r="C18" s="68" t="s">
        <v>132</v>
      </c>
      <c r="D18" s="83">
        <v>0.52</v>
      </c>
      <c r="E18" s="70">
        <v>74.470499999999987</v>
      </c>
      <c r="F18" s="97">
        <v>38.724659999999993</v>
      </c>
      <c r="G18" s="105">
        <v>1429.482108023007</v>
      </c>
      <c r="H18" s="18">
        <v>235.67827197699282</v>
      </c>
      <c r="I18" s="18"/>
    </row>
    <row r="19" spans="1:9" ht="28.5">
      <c r="A19" s="72" t="s">
        <v>77</v>
      </c>
      <c r="B19" s="17" t="s">
        <v>133</v>
      </c>
      <c r="C19" s="68" t="s">
        <v>11</v>
      </c>
      <c r="D19" s="83">
        <v>17.600000000000001</v>
      </c>
      <c r="E19" s="70">
        <v>7.3729499999999986</v>
      </c>
      <c r="F19" s="97">
        <v>129.76391999999998</v>
      </c>
      <c r="G19" s="105">
        <v>4790.1053723113082</v>
      </c>
      <c r="H19" s="18">
        <v>789.7431876886908</v>
      </c>
      <c r="I19" s="18"/>
    </row>
    <row r="20" spans="1:9" ht="14.25">
      <c r="A20" s="72"/>
      <c r="B20" s="71" t="s">
        <v>21</v>
      </c>
      <c r="C20" s="68"/>
      <c r="D20" s="83"/>
      <c r="E20" s="70"/>
      <c r="F20" s="97"/>
      <c r="G20" s="105">
        <v>0</v>
      </c>
      <c r="H20" s="18">
        <v>0</v>
      </c>
      <c r="I20" s="18"/>
    </row>
    <row r="21" spans="1:9" ht="42.75">
      <c r="A21" s="72" t="s">
        <v>78</v>
      </c>
      <c r="B21" s="17" t="s">
        <v>134</v>
      </c>
      <c r="C21" s="68" t="s">
        <v>9</v>
      </c>
      <c r="D21" s="83">
        <v>6</v>
      </c>
      <c r="E21" s="70">
        <v>66.18365</v>
      </c>
      <c r="F21" s="97">
        <v>397.1019</v>
      </c>
      <c r="G21" s="105">
        <v>14658.619626665321</v>
      </c>
      <c r="H21" s="18">
        <v>2416.7620733346816</v>
      </c>
      <c r="I21" s="18"/>
    </row>
    <row r="22" spans="1:9" ht="42.75">
      <c r="A22" s="72" t="s">
        <v>79</v>
      </c>
      <c r="B22" s="17" t="s">
        <v>135</v>
      </c>
      <c r="C22" s="68" t="s">
        <v>9</v>
      </c>
      <c r="D22" s="83">
        <v>0.5</v>
      </c>
      <c r="E22" s="70">
        <v>38.087399999999995</v>
      </c>
      <c r="F22" s="97">
        <v>19.043699999999998</v>
      </c>
      <c r="G22" s="105">
        <v>702.97914611923613</v>
      </c>
      <c r="H22" s="18">
        <v>115.89995388076377</v>
      </c>
      <c r="I22" s="18"/>
    </row>
    <row r="23" spans="1:9" ht="14.25">
      <c r="A23" s="72"/>
      <c r="B23" s="17"/>
      <c r="C23" s="68"/>
      <c r="D23" s="83"/>
      <c r="E23" s="74" t="s">
        <v>22</v>
      </c>
      <c r="F23" s="98">
        <v>2725.9537499999997</v>
      </c>
      <c r="G23" s="106">
        <v>100625.85734576421</v>
      </c>
      <c r="H23" s="75">
        <v>16590.153904235787</v>
      </c>
      <c r="I23" s="18"/>
    </row>
    <row r="24" spans="1:9" s="2" customFormat="1" ht="14.25">
      <c r="A24" s="76" t="s">
        <v>14</v>
      </c>
      <c r="B24" s="77" t="s">
        <v>23</v>
      </c>
      <c r="C24" s="80"/>
      <c r="D24" s="85"/>
      <c r="E24" s="81"/>
      <c r="F24" s="99"/>
      <c r="G24" s="107"/>
      <c r="H24" s="86"/>
      <c r="I24" s="86"/>
    </row>
    <row r="25" spans="1:9" ht="28.5">
      <c r="A25" s="72" t="s">
        <v>80</v>
      </c>
      <c r="B25" s="17" t="s">
        <v>124</v>
      </c>
      <c r="C25" s="68" t="s">
        <v>125</v>
      </c>
      <c r="D25" s="83">
        <v>4.99</v>
      </c>
      <c r="E25" s="70">
        <v>45.571499999999993</v>
      </c>
      <c r="F25" s="97">
        <v>227.40178499999999</v>
      </c>
      <c r="G25" s="105">
        <v>8394.3095430662179</v>
      </c>
      <c r="H25" s="18">
        <v>1383.9672119337818</v>
      </c>
      <c r="I25" s="18"/>
    </row>
    <row r="26" spans="1:9" ht="28.5">
      <c r="A26" s="72" t="s">
        <v>81</v>
      </c>
      <c r="B26" s="17" t="s">
        <v>126</v>
      </c>
      <c r="C26" s="68" t="s">
        <v>125</v>
      </c>
      <c r="D26" s="83">
        <v>0.23</v>
      </c>
      <c r="E26" s="70">
        <v>380.99749999999995</v>
      </c>
      <c r="F26" s="97">
        <v>87.629424999999998</v>
      </c>
      <c r="G26" s="105">
        <v>3234.7526143249288</v>
      </c>
      <c r="H26" s="18">
        <v>533.31266067507102</v>
      </c>
      <c r="I26" s="18"/>
    </row>
    <row r="27" spans="1:9" ht="42.75">
      <c r="A27" s="72" t="s">
        <v>82</v>
      </c>
      <c r="B27" s="17" t="s">
        <v>127</v>
      </c>
      <c r="C27" s="68" t="s">
        <v>125</v>
      </c>
      <c r="D27" s="83">
        <v>0.23</v>
      </c>
      <c r="E27" s="70">
        <v>76.767599999999987</v>
      </c>
      <c r="F27" s="97">
        <v>17.656547999999997</v>
      </c>
      <c r="G27" s="105">
        <v>651.77381687662091</v>
      </c>
      <c r="H27" s="18">
        <v>107.45774712337897</v>
      </c>
      <c r="I27" s="18"/>
    </row>
    <row r="28" spans="1:9" ht="28.5">
      <c r="A28" s="72" t="s">
        <v>83</v>
      </c>
      <c r="B28" s="17" t="s">
        <v>128</v>
      </c>
      <c r="C28" s="68" t="s">
        <v>9</v>
      </c>
      <c r="D28" s="83">
        <v>2</v>
      </c>
      <c r="E28" s="70">
        <v>808.70269999999994</v>
      </c>
      <c r="F28" s="97">
        <v>1617.4053999999999</v>
      </c>
      <c r="G28" s="105">
        <v>59704.903302438164</v>
      </c>
      <c r="H28" s="18">
        <v>9843.528897561835</v>
      </c>
      <c r="I28" s="18"/>
    </row>
    <row r="29" spans="1:9" s="1" customFormat="1" ht="14.25">
      <c r="A29" s="67"/>
      <c r="B29" s="71" t="s">
        <v>20</v>
      </c>
      <c r="C29" s="73"/>
      <c r="D29" s="84"/>
      <c r="E29" s="74"/>
      <c r="F29" s="98"/>
      <c r="G29" s="105">
        <v>0</v>
      </c>
      <c r="H29" s="18">
        <v>0</v>
      </c>
      <c r="I29" s="19"/>
    </row>
    <row r="30" spans="1:9" ht="28.5">
      <c r="A30" s="72" t="s">
        <v>84</v>
      </c>
      <c r="B30" s="17" t="s">
        <v>126</v>
      </c>
      <c r="C30" s="68" t="s">
        <v>125</v>
      </c>
      <c r="D30" s="83">
        <v>0.22</v>
      </c>
      <c r="E30" s="70">
        <v>380.99749999999995</v>
      </c>
      <c r="F30" s="97">
        <v>83.819449999999989</v>
      </c>
      <c r="G30" s="105">
        <v>3094.1111963108015</v>
      </c>
      <c r="H30" s="18">
        <v>510.12515368919833</v>
      </c>
      <c r="I30" s="18"/>
    </row>
    <row r="31" spans="1:9" ht="28.5">
      <c r="A31" s="72" t="s">
        <v>85</v>
      </c>
      <c r="B31" s="17" t="s">
        <v>129</v>
      </c>
      <c r="C31" s="68" t="s">
        <v>125</v>
      </c>
      <c r="D31" s="83">
        <v>0.22</v>
      </c>
      <c r="E31" s="70">
        <v>106.0371</v>
      </c>
      <c r="F31" s="97">
        <v>23.328161999999999</v>
      </c>
      <c r="G31" s="105">
        <v>861.13577735898025</v>
      </c>
      <c r="H31" s="18">
        <v>141.97518864101968</v>
      </c>
      <c r="I31" s="18"/>
    </row>
    <row r="32" spans="1:9" ht="42.75">
      <c r="A32" s="72" t="s">
        <v>86</v>
      </c>
      <c r="B32" s="17" t="s">
        <v>130</v>
      </c>
      <c r="C32" s="68" t="s">
        <v>10</v>
      </c>
      <c r="D32" s="83">
        <v>1</v>
      </c>
      <c r="E32" s="70">
        <v>84.078799999999987</v>
      </c>
      <c r="F32" s="97">
        <v>84.078799999999987</v>
      </c>
      <c r="G32" s="105">
        <v>3103.6848422696235</v>
      </c>
      <c r="H32" s="18">
        <v>511.70355773037596</v>
      </c>
      <c r="I32" s="18"/>
    </row>
    <row r="33" spans="1:9" ht="14.25">
      <c r="A33" s="72" t="s">
        <v>87</v>
      </c>
      <c r="B33" s="17" t="s">
        <v>131</v>
      </c>
      <c r="C33" s="68" t="s">
        <v>132</v>
      </c>
      <c r="D33" s="83">
        <v>0.52</v>
      </c>
      <c r="E33" s="70">
        <v>74.470499999999987</v>
      </c>
      <c r="F33" s="97">
        <v>38.724659999999993</v>
      </c>
      <c r="G33" s="105">
        <v>1429.482108023007</v>
      </c>
      <c r="H33" s="18">
        <v>235.67827197699282</v>
      </c>
      <c r="I33" s="18"/>
    </row>
    <row r="34" spans="1:9" ht="28.5">
      <c r="A34" s="72" t="s">
        <v>88</v>
      </c>
      <c r="B34" s="17" t="s">
        <v>133</v>
      </c>
      <c r="C34" s="68" t="s">
        <v>11</v>
      </c>
      <c r="D34" s="83">
        <v>17.600000000000001</v>
      </c>
      <c r="E34" s="70">
        <v>7.3729499999999986</v>
      </c>
      <c r="F34" s="97">
        <v>129.76391999999998</v>
      </c>
      <c r="G34" s="105">
        <v>4790.1053723113082</v>
      </c>
      <c r="H34" s="18">
        <v>789.7431876886908</v>
      </c>
      <c r="I34" s="18"/>
    </row>
    <row r="35" spans="1:9" s="1" customFormat="1" ht="14.25">
      <c r="A35" s="67"/>
      <c r="B35" s="71" t="s">
        <v>21</v>
      </c>
      <c r="C35" s="73"/>
      <c r="D35" s="84"/>
      <c r="E35" s="74"/>
      <c r="F35" s="98"/>
      <c r="G35" s="105">
        <v>0</v>
      </c>
      <c r="H35" s="18">
        <v>0</v>
      </c>
      <c r="I35" s="19"/>
    </row>
    <row r="36" spans="1:9" ht="42.75">
      <c r="A36" s="72" t="s">
        <v>89</v>
      </c>
      <c r="B36" s="17" t="s">
        <v>134</v>
      </c>
      <c r="C36" s="68" t="s">
        <v>9</v>
      </c>
      <c r="D36" s="83">
        <v>3</v>
      </c>
      <c r="E36" s="70">
        <v>66.18365</v>
      </c>
      <c r="F36" s="97">
        <v>198.55095</v>
      </c>
      <c r="G36" s="105">
        <v>7329.3098133326603</v>
      </c>
      <c r="H36" s="18">
        <v>1208.3810366673408</v>
      </c>
      <c r="I36" s="18"/>
    </row>
    <row r="37" spans="1:9" s="1" customFormat="1" ht="14.25">
      <c r="A37" s="67"/>
      <c r="B37" s="71" t="s">
        <v>24</v>
      </c>
      <c r="C37" s="73"/>
      <c r="D37" s="84"/>
      <c r="E37" s="74"/>
      <c r="F37" s="98"/>
      <c r="G37" s="105">
        <v>0</v>
      </c>
      <c r="H37" s="18">
        <v>0</v>
      </c>
      <c r="I37" s="19"/>
    </row>
    <row r="38" spans="1:9" ht="14.25">
      <c r="A38" s="72" t="s">
        <v>90</v>
      </c>
      <c r="B38" s="17" t="s">
        <v>136</v>
      </c>
      <c r="C38" s="68" t="s">
        <v>125</v>
      </c>
      <c r="D38" s="83">
        <v>1.33</v>
      </c>
      <c r="E38" s="70">
        <v>134.94844999999998</v>
      </c>
      <c r="F38" s="97">
        <v>179.4814385</v>
      </c>
      <c r="G38" s="105">
        <v>6625.3778614965686</v>
      </c>
      <c r="H38" s="18">
        <v>1092.3239940034312</v>
      </c>
      <c r="I38" s="18"/>
    </row>
    <row r="39" spans="1:9" s="1" customFormat="1" ht="14.25">
      <c r="A39" s="67"/>
      <c r="B39" s="71" t="s">
        <v>25</v>
      </c>
      <c r="C39" s="73"/>
      <c r="D39" s="84"/>
      <c r="E39" s="74"/>
      <c r="F39" s="98"/>
      <c r="G39" s="105">
        <v>0</v>
      </c>
      <c r="H39" s="18">
        <v>0</v>
      </c>
      <c r="I39" s="19"/>
    </row>
    <row r="40" spans="1:9" ht="28.5">
      <c r="A40" s="72" t="s">
        <v>91</v>
      </c>
      <c r="B40" s="17" t="s">
        <v>126</v>
      </c>
      <c r="C40" s="68" t="s">
        <v>125</v>
      </c>
      <c r="D40" s="83">
        <v>0.18</v>
      </c>
      <c r="E40" s="70">
        <v>380.99749999999995</v>
      </c>
      <c r="F40" s="97">
        <v>68.579549999999983</v>
      </c>
      <c r="G40" s="105">
        <v>2531.5455242542916</v>
      </c>
      <c r="H40" s="18">
        <v>417.37512574570763</v>
      </c>
      <c r="I40" s="18"/>
    </row>
    <row r="41" spans="1:9" ht="28.5">
      <c r="A41" s="72" t="s">
        <v>92</v>
      </c>
      <c r="B41" s="17" t="s">
        <v>129</v>
      </c>
      <c r="C41" s="68" t="s">
        <v>125</v>
      </c>
      <c r="D41" s="83">
        <v>0.18</v>
      </c>
      <c r="E41" s="70">
        <v>106.0371</v>
      </c>
      <c r="F41" s="97">
        <v>19.086677999999999</v>
      </c>
      <c r="G41" s="105">
        <v>704.56563602098379</v>
      </c>
      <c r="H41" s="18">
        <v>116.1615179790161</v>
      </c>
      <c r="I41" s="18"/>
    </row>
    <row r="42" spans="1:9" ht="14.25">
      <c r="A42" s="72" t="s">
        <v>93</v>
      </c>
      <c r="B42" s="17" t="s">
        <v>137</v>
      </c>
      <c r="C42" s="68" t="s">
        <v>132</v>
      </c>
      <c r="D42" s="83">
        <v>0.47</v>
      </c>
      <c r="E42" s="70">
        <v>149.49674999999999</v>
      </c>
      <c r="F42" s="97">
        <v>70.263472499999992</v>
      </c>
      <c r="G42" s="105">
        <v>2593.7058398012164</v>
      </c>
      <c r="H42" s="18">
        <v>427.62347769878301</v>
      </c>
      <c r="I42" s="18"/>
    </row>
    <row r="43" spans="1:9" ht="28.5">
      <c r="A43" s="72" t="s">
        <v>94</v>
      </c>
      <c r="B43" s="17" t="s">
        <v>133</v>
      </c>
      <c r="C43" s="68" t="s">
        <v>11</v>
      </c>
      <c r="D43" s="83">
        <v>14.4</v>
      </c>
      <c r="E43" s="70">
        <v>7.3729499999999986</v>
      </c>
      <c r="F43" s="97">
        <v>106.17047999999998</v>
      </c>
      <c r="G43" s="105">
        <v>3919.1771228001612</v>
      </c>
      <c r="H43" s="18">
        <v>646.15351719983789</v>
      </c>
      <c r="I43" s="18"/>
    </row>
    <row r="44" spans="1:9" ht="28.5">
      <c r="A44" s="72" t="s">
        <v>95</v>
      </c>
      <c r="B44" s="17" t="s">
        <v>138</v>
      </c>
      <c r="C44" s="68" t="s">
        <v>9</v>
      </c>
      <c r="D44" s="83">
        <v>6.8</v>
      </c>
      <c r="E44" s="70">
        <v>18.352099999999997</v>
      </c>
      <c r="F44" s="97">
        <v>124.79427999999997</v>
      </c>
      <c r="G44" s="105">
        <v>4606.6560802241611</v>
      </c>
      <c r="H44" s="18">
        <v>759.49795977583767</v>
      </c>
      <c r="I44" s="18"/>
    </row>
    <row r="45" spans="1:9" ht="14.25">
      <c r="A45" s="72"/>
      <c r="B45" s="17"/>
      <c r="C45" s="68"/>
      <c r="D45" s="83"/>
      <c r="E45" s="74" t="s">
        <v>30</v>
      </c>
      <c r="F45" s="98">
        <v>3076.7349989999989</v>
      </c>
      <c r="G45" s="106">
        <v>113574.5964509097</v>
      </c>
      <c r="H45" s="75">
        <v>18725.0085060903</v>
      </c>
      <c r="I45" s="18"/>
    </row>
    <row r="46" spans="1:9" s="2" customFormat="1" ht="14.25">
      <c r="A46" s="76" t="s">
        <v>15</v>
      </c>
      <c r="B46" s="77" t="s">
        <v>26</v>
      </c>
      <c r="C46" s="80"/>
      <c r="D46" s="85"/>
      <c r="E46" s="81"/>
      <c r="F46" s="99"/>
      <c r="G46" s="107"/>
      <c r="H46" s="86"/>
      <c r="I46" s="86"/>
    </row>
    <row r="47" spans="1:9" ht="14.25">
      <c r="A47" s="72" t="s">
        <v>96</v>
      </c>
      <c r="B47" s="17" t="s">
        <v>139</v>
      </c>
      <c r="C47" s="68" t="s">
        <v>9</v>
      </c>
      <c r="D47" s="83">
        <v>2.5</v>
      </c>
      <c r="E47" s="70">
        <v>956.09994999999981</v>
      </c>
      <c r="F47" s="97">
        <v>2390.2498749999995</v>
      </c>
      <c r="G47" s="105">
        <v>88233.684427874352</v>
      </c>
      <c r="H47" s="18">
        <v>14547.060197125631</v>
      </c>
      <c r="I47" s="18"/>
    </row>
    <row r="48" spans="1:9" s="1" customFormat="1" ht="14.25">
      <c r="A48" s="67"/>
      <c r="B48" s="71" t="s">
        <v>20</v>
      </c>
      <c r="C48" s="73"/>
      <c r="D48" s="84"/>
      <c r="E48" s="74"/>
      <c r="F48" s="98"/>
      <c r="G48" s="105">
        <v>0</v>
      </c>
      <c r="H48" s="18">
        <v>0</v>
      </c>
      <c r="I48" s="19"/>
    </row>
    <row r="49" spans="1:9" ht="28.5">
      <c r="A49" s="72" t="s">
        <v>97</v>
      </c>
      <c r="B49" s="17" t="s">
        <v>126</v>
      </c>
      <c r="C49" s="68" t="s">
        <v>125</v>
      </c>
      <c r="D49" s="83">
        <v>0.22</v>
      </c>
      <c r="E49" s="70">
        <v>380.99749999999995</v>
      </c>
      <c r="F49" s="97">
        <v>83.819449999999989</v>
      </c>
      <c r="G49" s="105">
        <v>3094.1111963108015</v>
      </c>
      <c r="H49" s="18">
        <v>510.12515368919833</v>
      </c>
      <c r="I49" s="18"/>
    </row>
    <row r="50" spans="1:9" ht="28.5">
      <c r="A50" s="72" t="s">
        <v>98</v>
      </c>
      <c r="B50" s="17" t="s">
        <v>129</v>
      </c>
      <c r="C50" s="68" t="s">
        <v>125</v>
      </c>
      <c r="D50" s="83">
        <v>0.2</v>
      </c>
      <c r="E50" s="70">
        <v>106.0371</v>
      </c>
      <c r="F50" s="97">
        <v>21.207419999999999</v>
      </c>
      <c r="G50" s="105">
        <v>782.85070668998208</v>
      </c>
      <c r="H50" s="18">
        <v>129.06835331001787</v>
      </c>
      <c r="I50" s="18"/>
    </row>
    <row r="51" spans="1:9" ht="42.75">
      <c r="A51" s="72" t="s">
        <v>99</v>
      </c>
      <c r="B51" s="17" t="s">
        <v>130</v>
      </c>
      <c r="C51" s="68" t="s">
        <v>10</v>
      </c>
      <c r="D51" s="83">
        <v>1</v>
      </c>
      <c r="E51" s="70">
        <v>84.078799999999987</v>
      </c>
      <c r="F51" s="97">
        <v>84.078799999999987</v>
      </c>
      <c r="G51" s="105">
        <v>3103.6848422696235</v>
      </c>
      <c r="H51" s="18">
        <v>511.70355773037596</v>
      </c>
      <c r="I51" s="18"/>
    </row>
    <row r="52" spans="1:9" ht="14.25">
      <c r="A52" s="72" t="s">
        <v>100</v>
      </c>
      <c r="B52" s="17" t="s">
        <v>131</v>
      </c>
      <c r="C52" s="68" t="s">
        <v>132</v>
      </c>
      <c r="D52" s="83">
        <v>0.66</v>
      </c>
      <c r="E52" s="70">
        <v>74.470499999999987</v>
      </c>
      <c r="F52" s="97">
        <v>49.150529999999996</v>
      </c>
      <c r="G52" s="105">
        <v>1814.3426755676628</v>
      </c>
      <c r="H52" s="18">
        <v>299.13011443233705</v>
      </c>
      <c r="I52" s="18"/>
    </row>
    <row r="53" spans="1:9" ht="28.5">
      <c r="A53" s="72" t="s">
        <v>101</v>
      </c>
      <c r="B53" s="17" t="s">
        <v>133</v>
      </c>
      <c r="C53" s="68" t="s">
        <v>11</v>
      </c>
      <c r="D53" s="83">
        <v>17.600000000000001</v>
      </c>
      <c r="E53" s="70">
        <v>7.3729499999999986</v>
      </c>
      <c r="F53" s="97">
        <v>129.76391999999998</v>
      </c>
      <c r="G53" s="105">
        <v>4790.1053723113082</v>
      </c>
      <c r="H53" s="18">
        <v>789.7431876886908</v>
      </c>
      <c r="I53" s="18"/>
    </row>
    <row r="54" spans="1:9" s="1" customFormat="1" ht="14.25">
      <c r="A54" s="67"/>
      <c r="B54" s="71" t="s">
        <v>21</v>
      </c>
      <c r="C54" s="73"/>
      <c r="D54" s="84"/>
      <c r="E54" s="74"/>
      <c r="F54" s="98"/>
      <c r="G54" s="105">
        <v>0</v>
      </c>
      <c r="H54" s="18">
        <v>0</v>
      </c>
      <c r="I54" s="19"/>
    </row>
    <row r="55" spans="1:9" ht="42.75">
      <c r="A55" s="72" t="s">
        <v>102</v>
      </c>
      <c r="B55" s="17" t="s">
        <v>134</v>
      </c>
      <c r="C55" s="68" t="s">
        <v>9</v>
      </c>
      <c r="D55" s="83">
        <v>2</v>
      </c>
      <c r="E55" s="70">
        <v>66.18365</v>
      </c>
      <c r="F55" s="97">
        <v>132.3673</v>
      </c>
      <c r="G55" s="105">
        <v>4886.2065422217729</v>
      </c>
      <c r="H55" s="18">
        <v>805.58735777822722</v>
      </c>
      <c r="I55" s="18"/>
    </row>
    <row r="56" spans="1:9" s="1" customFormat="1" ht="14.25">
      <c r="A56" s="67"/>
      <c r="B56" s="71"/>
      <c r="C56" s="73"/>
      <c r="D56" s="84"/>
      <c r="E56" s="74" t="s">
        <v>29</v>
      </c>
      <c r="F56" s="98">
        <v>2890.6372949999991</v>
      </c>
      <c r="G56" s="106">
        <v>106704.9857632455</v>
      </c>
      <c r="H56" s="75">
        <v>17592.417921754477</v>
      </c>
      <c r="I56" s="19"/>
    </row>
    <row r="57" spans="1:9" s="2" customFormat="1" ht="14.25">
      <c r="A57" s="76" t="s">
        <v>16</v>
      </c>
      <c r="B57" s="77" t="s">
        <v>28</v>
      </c>
      <c r="C57" s="80"/>
      <c r="D57" s="85"/>
      <c r="E57" s="81"/>
      <c r="F57" s="99"/>
      <c r="G57" s="107"/>
      <c r="H57" s="86"/>
      <c r="I57" s="86"/>
    </row>
    <row r="58" spans="1:9" ht="28.5">
      <c r="A58" s="72" t="s">
        <v>103</v>
      </c>
      <c r="B58" s="17" t="s">
        <v>124</v>
      </c>
      <c r="C58" s="68" t="s">
        <v>125</v>
      </c>
      <c r="D58" s="83">
        <v>0.45</v>
      </c>
      <c r="E58" s="70">
        <v>45.571499999999993</v>
      </c>
      <c r="F58" s="97">
        <v>20.507174999999997</v>
      </c>
      <c r="G58" s="105">
        <v>757.00186260116175</v>
      </c>
      <c r="H58" s="18">
        <v>124.80666239883803</v>
      </c>
      <c r="I58" s="18"/>
    </row>
    <row r="59" spans="1:9" ht="28.5">
      <c r="A59" s="72" t="s">
        <v>104</v>
      </c>
      <c r="B59" s="17" t="s">
        <v>140</v>
      </c>
      <c r="C59" s="68" t="s">
        <v>132</v>
      </c>
      <c r="D59" s="83">
        <v>1.92</v>
      </c>
      <c r="E59" s="70">
        <v>54.179449999999989</v>
      </c>
      <c r="F59" s="97">
        <v>104.02454399999998</v>
      </c>
      <c r="G59" s="105">
        <v>3839.9620408094488</v>
      </c>
      <c r="H59" s="18">
        <v>633.09335119055027</v>
      </c>
      <c r="I59" s="18"/>
    </row>
    <row r="60" spans="1:9" ht="14.25">
      <c r="A60" s="72" t="s">
        <v>105</v>
      </c>
      <c r="B60" s="17" t="s">
        <v>141</v>
      </c>
      <c r="C60" s="68" t="s">
        <v>132</v>
      </c>
      <c r="D60" s="83">
        <v>1.92</v>
      </c>
      <c r="E60" s="70">
        <v>5.8662499999999991</v>
      </c>
      <c r="F60" s="97">
        <v>11.263199999999998</v>
      </c>
      <c r="G60" s="105">
        <v>415.76976735456765</v>
      </c>
      <c r="H60" s="18">
        <v>68.547832645432266</v>
      </c>
      <c r="I60" s="18"/>
    </row>
    <row r="61" spans="1:9" ht="14.25">
      <c r="A61" s="72" t="s">
        <v>106</v>
      </c>
      <c r="B61" s="17" t="s">
        <v>142</v>
      </c>
      <c r="C61" s="68" t="s">
        <v>132</v>
      </c>
      <c r="D61" s="83">
        <v>1.92</v>
      </c>
      <c r="E61" s="70">
        <v>17.956899999999997</v>
      </c>
      <c r="F61" s="97">
        <v>34.477247999999996</v>
      </c>
      <c r="G61" s="105">
        <v>1272.6931404916661</v>
      </c>
      <c r="H61" s="18">
        <v>209.82852350833375</v>
      </c>
      <c r="I61" s="18"/>
    </row>
    <row r="62" spans="1:9" ht="28.5">
      <c r="A62" s="72" t="s">
        <v>107</v>
      </c>
      <c r="B62" s="17" t="s">
        <v>126</v>
      </c>
      <c r="C62" s="68" t="s">
        <v>125</v>
      </c>
      <c r="D62" s="83">
        <v>0.08</v>
      </c>
      <c r="E62" s="70">
        <v>380.99749999999995</v>
      </c>
      <c r="F62" s="97">
        <v>30.479799999999997</v>
      </c>
      <c r="G62" s="105">
        <v>1125.1313441130187</v>
      </c>
      <c r="H62" s="18">
        <v>185.50005588698122</v>
      </c>
      <c r="I62" s="18"/>
    </row>
    <row r="63" spans="1:9" s="1" customFormat="1" ht="14.25">
      <c r="A63" s="67"/>
      <c r="B63" s="71" t="s">
        <v>20</v>
      </c>
      <c r="C63" s="73"/>
      <c r="D63" s="84"/>
      <c r="E63" s="74"/>
      <c r="F63" s="98"/>
      <c r="G63" s="105">
        <v>0</v>
      </c>
      <c r="H63" s="18">
        <v>0</v>
      </c>
      <c r="I63" s="19"/>
    </row>
    <row r="64" spans="1:9" ht="14.25">
      <c r="A64" s="72" t="s">
        <v>108</v>
      </c>
      <c r="B64" s="17" t="s">
        <v>137</v>
      </c>
      <c r="C64" s="68" t="s">
        <v>132</v>
      </c>
      <c r="D64" s="83">
        <v>0.16</v>
      </c>
      <c r="E64" s="70">
        <v>149.49674999999999</v>
      </c>
      <c r="F64" s="97">
        <v>23.91948</v>
      </c>
      <c r="G64" s="105">
        <v>882.96369014509514</v>
      </c>
      <c r="H64" s="18">
        <v>145.57394985490487</v>
      </c>
      <c r="I64" s="18"/>
    </row>
    <row r="65" spans="1:9" ht="28.5">
      <c r="A65" s="72" t="s">
        <v>109</v>
      </c>
      <c r="B65" s="17" t="s">
        <v>133</v>
      </c>
      <c r="C65" s="68" t="s">
        <v>11</v>
      </c>
      <c r="D65" s="83">
        <v>12.8</v>
      </c>
      <c r="E65" s="70">
        <v>7.3729499999999986</v>
      </c>
      <c r="F65" s="97">
        <v>94.37375999999999</v>
      </c>
      <c r="G65" s="105">
        <v>3483.7129980445879</v>
      </c>
      <c r="H65" s="18">
        <v>574.3586819554115</v>
      </c>
      <c r="I65" s="18"/>
    </row>
    <row r="66" spans="1:9" ht="28.5">
      <c r="A66" s="72" t="s">
        <v>110</v>
      </c>
      <c r="B66" s="17" t="s">
        <v>126</v>
      </c>
      <c r="C66" s="68" t="s">
        <v>125</v>
      </c>
      <c r="D66" s="83">
        <v>0.04</v>
      </c>
      <c r="E66" s="70">
        <v>380.99749999999995</v>
      </c>
      <c r="F66" s="97">
        <v>15.239899999999999</v>
      </c>
      <c r="G66" s="105">
        <v>562.56567205650936</v>
      </c>
      <c r="H66" s="18">
        <v>92.750027943490608</v>
      </c>
      <c r="I66" s="18"/>
    </row>
    <row r="67" spans="1:9" ht="28.5">
      <c r="A67" s="72" t="s">
        <v>111</v>
      </c>
      <c r="B67" s="17" t="s">
        <v>129</v>
      </c>
      <c r="C67" s="68" t="s">
        <v>125</v>
      </c>
      <c r="D67" s="83">
        <v>0.04</v>
      </c>
      <c r="E67" s="70">
        <v>106.0371</v>
      </c>
      <c r="F67" s="97">
        <v>4.2414839999999998</v>
      </c>
      <c r="G67" s="105">
        <v>156.5701413379964</v>
      </c>
      <c r="H67" s="18">
        <v>25.813670662003574</v>
      </c>
      <c r="I67" s="18"/>
    </row>
    <row r="68" spans="1:9" s="1" customFormat="1" ht="14.25">
      <c r="A68" s="67"/>
      <c r="B68" s="71" t="s">
        <v>27</v>
      </c>
      <c r="C68" s="73"/>
      <c r="D68" s="84"/>
      <c r="E68" s="74"/>
      <c r="F68" s="98"/>
      <c r="G68" s="105">
        <v>0</v>
      </c>
      <c r="H68" s="18">
        <v>0</v>
      </c>
      <c r="I68" s="19"/>
    </row>
    <row r="69" spans="1:9" ht="14.25">
      <c r="A69" s="72" t="s">
        <v>112</v>
      </c>
      <c r="B69" s="17" t="s">
        <v>137</v>
      </c>
      <c r="C69" s="68" t="s">
        <v>132</v>
      </c>
      <c r="D69" s="83">
        <v>0.13</v>
      </c>
      <c r="E69" s="70">
        <v>149.49674999999999</v>
      </c>
      <c r="F69" s="97">
        <v>19.4345775</v>
      </c>
      <c r="G69" s="105">
        <v>717.40799824288979</v>
      </c>
      <c r="H69" s="18">
        <v>118.27883425711022</v>
      </c>
      <c r="I69" s="18"/>
    </row>
    <row r="70" spans="1:9" ht="28.5">
      <c r="A70" s="72" t="s">
        <v>113</v>
      </c>
      <c r="B70" s="17" t="s">
        <v>133</v>
      </c>
      <c r="C70" s="68" t="s">
        <v>11</v>
      </c>
      <c r="D70" s="83">
        <v>1.6</v>
      </c>
      <c r="E70" s="70">
        <v>7.3729499999999986</v>
      </c>
      <c r="F70" s="97">
        <v>11.796719999999999</v>
      </c>
      <c r="G70" s="105">
        <v>435.46412475557349</v>
      </c>
      <c r="H70" s="18">
        <v>71.794835244426437</v>
      </c>
      <c r="I70" s="18"/>
    </row>
    <row r="71" spans="1:9" ht="28.5">
      <c r="A71" s="72" t="s">
        <v>114</v>
      </c>
      <c r="B71" s="17" t="s">
        <v>126</v>
      </c>
      <c r="C71" s="68" t="s">
        <v>125</v>
      </c>
      <c r="D71" s="83">
        <v>0.02</v>
      </c>
      <c r="E71" s="70">
        <v>380.99749999999995</v>
      </c>
      <c r="F71" s="97">
        <v>7.6199499999999993</v>
      </c>
      <c r="G71" s="105">
        <v>281.28283602825468</v>
      </c>
      <c r="H71" s="18">
        <v>46.375013971745304</v>
      </c>
      <c r="I71" s="18"/>
    </row>
    <row r="72" spans="1:9" ht="28.5">
      <c r="A72" s="72" t="s">
        <v>115</v>
      </c>
      <c r="B72" s="17" t="s">
        <v>129</v>
      </c>
      <c r="C72" s="68" t="s">
        <v>125</v>
      </c>
      <c r="D72" s="83">
        <v>0.02</v>
      </c>
      <c r="E72" s="70">
        <v>106.0371</v>
      </c>
      <c r="F72" s="97">
        <v>2.1207419999999999</v>
      </c>
      <c r="G72" s="105">
        <v>78.285070668998202</v>
      </c>
      <c r="H72" s="18">
        <v>12.906835331001787</v>
      </c>
      <c r="I72" s="18"/>
    </row>
    <row r="73" spans="1:9" s="1" customFormat="1" ht="14.25">
      <c r="A73" s="67"/>
      <c r="B73" s="71" t="s">
        <v>21</v>
      </c>
      <c r="C73" s="73"/>
      <c r="D73" s="84"/>
      <c r="E73" s="74"/>
      <c r="F73" s="98"/>
      <c r="G73" s="105">
        <v>0</v>
      </c>
      <c r="H73" s="18">
        <v>0</v>
      </c>
      <c r="I73" s="19"/>
    </row>
    <row r="74" spans="1:9" ht="42.75">
      <c r="A74" s="72" t="s">
        <v>116</v>
      </c>
      <c r="B74" s="17" t="s">
        <v>135</v>
      </c>
      <c r="C74" s="68" t="s">
        <v>9</v>
      </c>
      <c r="D74" s="83">
        <v>6</v>
      </c>
      <c r="E74" s="70">
        <v>38.087399999999995</v>
      </c>
      <c r="F74" s="97">
        <v>228.52439999999996</v>
      </c>
      <c r="G74" s="105">
        <v>8435.7497534308332</v>
      </c>
      <c r="H74" s="18">
        <v>1390.7994465691652</v>
      </c>
      <c r="I74" s="18"/>
    </row>
    <row r="75" spans="1:9" ht="15" thickBot="1">
      <c r="A75" s="72"/>
      <c r="B75" s="17"/>
      <c r="C75" s="68"/>
      <c r="D75" s="69"/>
      <c r="E75" s="74" t="s">
        <v>31</v>
      </c>
      <c r="F75" s="98">
        <v>608.0229804999999</v>
      </c>
      <c r="G75" s="106">
        <v>22444.560440080601</v>
      </c>
      <c r="H75" s="75">
        <v>3700.4277214193953</v>
      </c>
      <c r="I75" s="18"/>
    </row>
    <row r="76" spans="1:9" ht="15" thickBot="1">
      <c r="A76" s="21"/>
      <c r="B76" s="22"/>
      <c r="C76" s="22"/>
      <c r="D76" s="23"/>
      <c r="E76" s="20"/>
      <c r="F76" s="100"/>
      <c r="G76" s="108"/>
      <c r="H76" s="20"/>
      <c r="I76" s="24"/>
    </row>
    <row r="77" spans="1:9" ht="15" thickBot="1">
      <c r="A77" s="252" t="s">
        <v>6</v>
      </c>
      <c r="B77" s="253"/>
      <c r="C77" s="253"/>
      <c r="D77" s="253"/>
      <c r="E77" s="254"/>
      <c r="F77" s="101">
        <v>9301.3490244999994</v>
      </c>
      <c r="G77" s="109">
        <v>343350.00000000012</v>
      </c>
      <c r="H77" s="87">
        <v>56608.008053499965</v>
      </c>
      <c r="I77" s="24"/>
    </row>
    <row r="78" spans="1:9" s="4" customFormat="1" ht="15" thickBot="1">
      <c r="A78" s="255"/>
      <c r="B78" s="256"/>
      <c r="C78" s="256"/>
      <c r="D78" s="256"/>
      <c r="E78" s="257" t="s">
        <v>46</v>
      </c>
      <c r="F78" s="257"/>
      <c r="G78" s="258">
        <v>399958.00805350009</v>
      </c>
      <c r="H78" s="259"/>
      <c r="I78" s="260"/>
    </row>
    <row r="79" spans="1:9" ht="14.25">
      <c r="A79" s="25"/>
      <c r="B79" s="25"/>
      <c r="C79" s="25"/>
      <c r="D79" s="25"/>
      <c r="E79" s="26"/>
      <c r="F79" s="26"/>
      <c r="G79" s="27"/>
      <c r="H79" s="27"/>
      <c r="I79" s="27"/>
    </row>
    <row r="80" spans="1:9" ht="14.25">
      <c r="A80" s="25"/>
      <c r="B80" s="25"/>
      <c r="C80" s="25"/>
      <c r="D80" s="25"/>
      <c r="E80" s="26"/>
      <c r="F80" s="26"/>
      <c r="G80" s="27"/>
      <c r="H80" s="27"/>
      <c r="I80" s="27"/>
    </row>
    <row r="81" spans="1:9" ht="14.25">
      <c r="A81" s="25"/>
      <c r="B81" s="25"/>
      <c r="C81" s="25"/>
      <c r="D81" s="25"/>
      <c r="E81" s="26"/>
      <c r="F81" s="26"/>
      <c r="G81" s="27"/>
      <c r="H81" s="27"/>
      <c r="I81" s="27"/>
    </row>
    <row r="82" spans="1:9" ht="104.25" customHeight="1">
      <c r="A82" s="28"/>
      <c r="B82" s="28"/>
      <c r="C82" s="28"/>
      <c r="D82" s="29"/>
      <c r="E82" s="29"/>
      <c r="F82" s="29"/>
      <c r="G82" s="29"/>
      <c r="H82" s="29"/>
      <c r="I82" s="30"/>
    </row>
    <row r="83" spans="1:9" ht="13.5" thickBot="1">
      <c r="A83" s="8"/>
      <c r="B83" s="31"/>
      <c r="C83" s="8"/>
      <c r="D83" s="8"/>
      <c r="E83" s="8"/>
      <c r="F83" s="8"/>
      <c r="G83" s="261"/>
      <c r="H83" s="261"/>
      <c r="I83" s="8"/>
    </row>
    <row r="84" spans="1:9" ht="15" thickTop="1">
      <c r="A84" s="28"/>
      <c r="B84" s="32" t="s">
        <v>119</v>
      </c>
      <c r="C84" s="33"/>
      <c r="D84" s="29"/>
      <c r="E84" s="29"/>
      <c r="F84" s="39" t="s">
        <v>32</v>
      </c>
      <c r="G84" s="262" t="s">
        <v>143</v>
      </c>
      <c r="H84" s="262"/>
      <c r="I84" s="30"/>
    </row>
    <row r="85" spans="1:9" ht="14.25">
      <c r="A85" s="34"/>
      <c r="B85" s="35" t="s">
        <v>18</v>
      </c>
      <c r="C85" s="36"/>
      <c r="D85" s="29"/>
      <c r="E85" s="29"/>
      <c r="F85" s="38" t="s">
        <v>7</v>
      </c>
      <c r="G85" s="250">
        <v>5060513627</v>
      </c>
      <c r="H85" s="250"/>
      <c r="I85" s="37"/>
    </row>
    <row r="86" spans="1:9" ht="14.25">
      <c r="A86" s="8"/>
      <c r="B86" s="8"/>
      <c r="C86" s="8"/>
      <c r="D86" s="37"/>
      <c r="E86" s="37"/>
      <c r="F86" s="38" t="s">
        <v>3</v>
      </c>
      <c r="G86" s="251" t="s">
        <v>12</v>
      </c>
      <c r="H86" s="251"/>
      <c r="I86" s="37"/>
    </row>
  </sheetData>
  <mergeCells count="24">
    <mergeCell ref="A1:B1"/>
    <mergeCell ref="C1:H1"/>
    <mergeCell ref="I1:I3"/>
    <mergeCell ref="A2:B2"/>
    <mergeCell ref="D2:H2"/>
    <mergeCell ref="A3:B3"/>
    <mergeCell ref="D3:H3"/>
    <mergeCell ref="E5:F5"/>
    <mergeCell ref="G5:I5"/>
    <mergeCell ref="A6:A7"/>
    <mergeCell ref="B6:B7"/>
    <mergeCell ref="C6:C7"/>
    <mergeCell ref="D6:D7"/>
    <mergeCell ref="E6:E7"/>
    <mergeCell ref="F6:F7"/>
    <mergeCell ref="G6:I6"/>
    <mergeCell ref="G85:H85"/>
    <mergeCell ref="G86:H86"/>
    <mergeCell ref="A77:E77"/>
    <mergeCell ref="A78:D78"/>
    <mergeCell ref="E78:F78"/>
    <mergeCell ref="G78:I78"/>
    <mergeCell ref="G83:H83"/>
    <mergeCell ref="G84:H84"/>
  </mergeCells>
  <pageMargins left="0.51181102362204722" right="0.51181102362204722" top="0.78740157480314965" bottom="0.78740157480314965" header="0.31496062992125984" footer="0.31496062992125984"/>
  <pageSetup paperSize="9" scale="2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CRONO FEHIDRO</vt:lpstr>
      <vt:lpstr>ORÇ FEHIDRO</vt:lpstr>
      <vt:lpstr>'CRONO FEHIDRO'!Area_de_impressao</vt:lpstr>
      <vt:lpstr>'ORÇ FEHIDRO'!Area_de_impressao</vt:lpstr>
    </vt:vector>
  </TitlesOfParts>
  <Company>CAIXA ECONOMICA FEDERAL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PC-SAUDE</cp:lastModifiedBy>
  <cp:lastPrinted>2018-05-25T20:52:05Z</cp:lastPrinted>
  <dcterms:created xsi:type="dcterms:W3CDTF">2001-05-13T11:25:36Z</dcterms:created>
  <dcterms:modified xsi:type="dcterms:W3CDTF">2019-04-22T18:35:09Z</dcterms:modified>
</cp:coreProperties>
</file>